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3570" tabRatio="787" activeTab="5"/>
  </bookViews>
  <sheets>
    <sheet name="Instrucciones" sheetId="1" r:id="rId1"/>
    <sheet name="1.Datos_Básicos" sheetId="2" r:id="rId2"/>
    <sheet name="2.Información_Entidad" sheetId="3" r:id="rId3"/>
    <sheet name="3 Calidad Operación" sheetId="4" r:id="rId4"/>
    <sheet name="4. Impacto Operación" sheetId="5" r:id="rId5"/>
    <sheet name="5.Presupuesto_Financiación" sheetId="6" r:id="rId6"/>
    <sheet name="6. Indicadores_previstos_FSE" sheetId="7" r:id="rId7"/>
    <sheet name="DatosBásicos_SAP" sheetId="8" state="hidden" r:id="rId8"/>
  </sheets>
  <definedNames>
    <definedName name="_xlfn.SINGLE" hidden="1">#NAME?</definedName>
    <definedName name="_xlnm.Print_Area" localSheetId="1">'1.Datos_Básicos'!$B$1:$N$133</definedName>
    <definedName name="_xlnm.Print_Area" localSheetId="2">'2.Información_Entidad'!$B$1:$M$129</definedName>
    <definedName name="_xlnm.Print_Area" localSheetId="3">'3 Calidad Operación'!$B$1:$M$191</definedName>
    <definedName name="_xlnm.Print_Area" localSheetId="4">'4. Impacto Operación'!$B$1:$M$79</definedName>
    <definedName name="_xlnm.Print_Area" localSheetId="5">'5.Presupuesto_Financiación'!$B$1:$N$81</definedName>
    <definedName name="_xlnm.Print_Area" localSheetId="6">'6. Indicadores_previstos_FSE'!$B:$N</definedName>
    <definedName name="_xlnm.Print_Area" localSheetId="7">'DatosBásicos_SAP'!$B$7:$B$9</definedName>
    <definedName name="_xlnm.Print_Area" localSheetId="0">'Instrucciones'!$B$1:$J$32</definedName>
  </definedNames>
  <calcPr fullCalcOnLoad="1"/>
</workbook>
</file>

<file path=xl/sharedStrings.xml><?xml version="1.0" encoding="utf-8"?>
<sst xmlns="http://schemas.openxmlformats.org/spreadsheetml/2006/main" count="537" uniqueCount="408">
  <si>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</si>
  <si>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</si>
  <si>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</si>
  <si>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</si>
  <si>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</si>
  <si>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</si>
  <si>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</si>
  <si>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</si>
  <si>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</si>
  <si>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</si>
  <si>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</si>
  <si>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</si>
  <si>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</si>
  <si>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</si>
  <si>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</si>
  <si>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</si>
  <si>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</si>
  <si>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</si>
  <si>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</si>
  <si>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</si>
  <si>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</si>
  <si>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</si>
  <si>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</si>
  <si>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</si>
  <si>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</si>
  <si>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</si>
  <si>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</si>
  <si>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</si>
  <si>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</si>
  <si>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</si>
  <si>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</si>
  <si>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</si>
  <si>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</si>
  <si>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</si>
  <si>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</si>
  <si>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</si>
  <si>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</si>
  <si>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</si>
  <si>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</si>
  <si>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</si>
  <si>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</si>
  <si>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</si>
  <si>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</si>
  <si>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</si>
  <si>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</si>
  <si>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</si>
  <si>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</si>
  <si>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</si>
  <si>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</si>
  <si>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</si>
  <si>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</si>
  <si>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</si>
  <si>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</si>
  <si>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</si>
  <si>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</si>
  <si>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</si>
  <si>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</si>
  <si>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</si>
  <si>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</si>
  <si>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</si>
  <si>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</si>
  <si>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</si>
  <si>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</si>
  <si>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</si>
  <si>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</si>
  <si>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</si>
  <si>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</si>
  <si>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</si>
  <si>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</si>
  <si>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</si>
  <si>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</si>
  <si>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</si>
  <si>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</si>
  <si>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</si>
  <si>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</si>
  <si>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</si>
  <si>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</si>
  <si>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</si>
  <si>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</si>
  <si>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</si>
  <si>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</si>
  <si>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</si>
  <si>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</si>
  <si>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</si>
  <si>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</si>
  <si>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</si>
  <si>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</si>
  <si>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</si>
  <si>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</si>
  <si>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</si>
  <si>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</si>
  <si>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</si>
  <si>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</si>
  <si>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</si>
  <si>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</si>
  <si>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</si>
  <si>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</si>
  <si>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</si>
  <si>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</si>
  <si>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</si>
  <si>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</si>
  <si>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</si>
  <si>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</si>
  <si>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</si>
  <si>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</si>
  <si>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</si>
  <si>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</si>
  <si>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</si>
  <si>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</si>
  <si>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</si>
  <si>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</si>
  <si>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</si>
  <si>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</si>
  <si>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</si>
  <si>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</si>
  <si>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</si>
  <si>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</si>
  <si>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</si>
  <si>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</si>
  <si>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</si>
  <si>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</si>
  <si>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</si>
  <si>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</si>
  <si>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</si>
  <si>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</si>
  <si>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</si>
  <si>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</si>
  <si>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</si>
  <si>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</si>
  <si>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</si>
  <si>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</si>
  <si>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</si>
  <si>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</si>
  <si>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</si>
  <si>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</si>
  <si>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</si>
  <si>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</si>
  <si>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</si>
  <si>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</si>
  <si>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</si>
  <si>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</si>
  <si>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</si>
  <si>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</si>
  <si>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</si>
  <si>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</si>
  <si>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</si>
  <si>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</si>
  <si>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</si>
  <si>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</si>
  <si>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</si>
  <si>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</si>
  <si>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</si>
  <si>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</si>
  <si>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</si>
  <si>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</si>
  <si>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</si>
  <si>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</si>
  <si>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</si>
  <si>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</si>
  <si>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</si>
  <si>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Denominación de la entidad 2:</t>
  </si>
  <si>
    <t>Denominación de la entidad 3:</t>
  </si>
  <si>
    <t>Denominación de la entidad 4:</t>
  </si>
  <si>
    <t>Denominación de la entidad 5:</t>
  </si>
  <si>
    <t xml:space="preserve">ASPACE (Confederación Asociaciones Paralisis Cerebral España) </t>
  </si>
  <si>
    <t>Confederación Salud Mental España</t>
  </si>
  <si>
    <t>Confederación Plena Inclusión España</t>
  </si>
  <si>
    <t xml:space="preserve">ANEXO 1 - FORMULARIO SOLICITUD </t>
  </si>
  <si>
    <t>Número</t>
  </si>
  <si>
    <t>ANEXO 1 - FORMULARIO SOLICITUD</t>
  </si>
  <si>
    <t>I. DATOS BÁSICOS DE LA ENTIDAD SOLICITANTE</t>
  </si>
  <si>
    <t>Profesionales</t>
  </si>
  <si>
    <t>Profesores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</si>
  <si>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</si>
  <si>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</si>
  <si>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</si>
  <si>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</si>
  <si>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</si>
  <si>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</si>
  <si>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</si>
  <si>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</si>
  <si>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</si>
  <si>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Horas de formación</t>
  </si>
  <si>
    <t>Horas de formación en puesto de trabajo</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</si>
  <si>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</si>
  <si>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</si>
  <si>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</si>
  <si>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</si>
  <si>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</si>
  <si>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</si>
  <si>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</si>
  <si>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</si>
  <si>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</si>
  <si>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</si>
  <si>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</si>
  <si>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</si>
  <si>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</si>
  <si>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</si>
  <si>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</si>
  <si>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</si>
  <si>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</si>
  <si>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</si>
  <si>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</si>
  <si>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</si>
  <si>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</si>
  <si>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</si>
  <si>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</si>
  <si>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</si>
  <si>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</si>
  <si>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VI. - INDICADORES PREVISTOS DEL FONDO SOCIAL EUROPEO</t>
  </si>
  <si>
    <t>Hombres</t>
  </si>
  <si>
    <t>Mujeres</t>
  </si>
  <si>
    <t>Total</t>
  </si>
  <si>
    <t>Observaciones</t>
  </si>
  <si>
    <t>EF01</t>
  </si>
  <si>
    <t>Número de participantes directos</t>
  </si>
  <si>
    <t>CO04</t>
  </si>
  <si>
    <t>Personas inactivas no integradas en los sistemas de educación o formación</t>
  </si>
  <si>
    <t>CO06</t>
  </si>
  <si>
    <t>Personas menores de 25 años de edad</t>
  </si>
  <si>
    <t>CO07</t>
  </si>
  <si>
    <t>Personas mayores de 54 años de edad</t>
  </si>
  <si>
    <t>CO09</t>
  </si>
  <si>
    <t>Personas con estudios de enseñanza primaria (CINE 1) o secundaria (CINE 2)</t>
  </si>
  <si>
    <t>*Ver tabla de aclaraciones debajo</t>
  </si>
  <si>
    <t>CO10</t>
  </si>
  <si>
    <t>Personas con el segundo ciclo de enseñanza secundaria (CINE 3) o con enseñanza postsecundaria (CINE 4)</t>
  </si>
  <si>
    <t>CO11</t>
  </si>
  <si>
    <t>Personas con enseñanza superior o terciaria (CINE 5 a 8)</t>
  </si>
  <si>
    <t>CO12</t>
  </si>
  <si>
    <t>Participantes que viven en hogares sin empleo</t>
  </si>
  <si>
    <t>CO16</t>
  </si>
  <si>
    <t>Participantes con discapacidad</t>
  </si>
  <si>
    <t>CO19</t>
  </si>
  <si>
    <t>Personas de zonas rurales</t>
  </si>
  <si>
    <t>CR01</t>
  </si>
  <si>
    <t>Participantes inactivos que buscan trabajo tras su participación</t>
  </si>
  <si>
    <t>CR02</t>
  </si>
  <si>
    <t>Participantes que se han integrado en los sistemas de educación o formación tras su participación.</t>
  </si>
  <si>
    <t>CR03</t>
  </si>
  <si>
    <t>Participantes que obtienen una cualificación tras su participación</t>
  </si>
  <si>
    <t>CR04</t>
  </si>
  <si>
    <t>Participantes que obtienen un empleo (incluido por cuenta propia) tras su participación.</t>
  </si>
  <si>
    <t>CR05</t>
  </si>
  <si>
    <t>Participantes desfavorecidos que buscan trabajo, se integren en los sistemas de educación o formación, obtienen una cualificación u obtienen un empleo (incluido cuenta propia) tras su participación.</t>
  </si>
  <si>
    <t>* Ver tabla de aclaraciones debajo</t>
  </si>
  <si>
    <t>ER01</t>
  </si>
  <si>
    <t>Participantes en situación o riesgo de exclusión social que buscan trabajo, se integran en los sistemas de educación o formación, obtienen una cualificación u obtienen un empleo, incluido por cuenta propia tras su participación. (9.1.1)</t>
  </si>
  <si>
    <t>CR06</t>
  </si>
  <si>
    <t>Participantes que obtienen un empleo (incluido por cuenta propia) a los seis meses de su participación.</t>
  </si>
  <si>
    <t>CR09</t>
  </si>
  <si>
    <t>Participantes desfavorecidos que obtienen un empleo, (incluido por cuenta propia) en el plazo de 6 meses siguientes a su participación.</t>
  </si>
  <si>
    <t xml:space="preserve">ACLARACIONES </t>
  </si>
  <si>
    <t>NIVEL EDUCATIVO</t>
  </si>
  <si>
    <t>CINE 0. Educación inferior a primaria</t>
  </si>
  <si>
    <t>Analfabetos/as o personas que no han acabado la educación primaria.</t>
  </si>
  <si>
    <t>CINE 1: Educación Primaria</t>
  </si>
  <si>
    <t>Educación primaria</t>
  </si>
  <si>
    <t>CINE 2: Educación Secundaria Obligatoria</t>
  </si>
  <si>
    <t>ESO y certificados de profesionalidad de nivel 1 y 2.</t>
  </si>
  <si>
    <t>CINE 3: Educación Secundaria Superior</t>
  </si>
  <si>
    <t>Bachillerato, FP grado medio, enseñanzas profesionales de música, certificados de la Escuela Oficial de Idiomas de nivel avanzado.</t>
  </si>
  <si>
    <t>CINE 4: Educación postsecundaria no superior</t>
  </si>
  <si>
    <t>Certificados de profesionalidad de nivel 3</t>
  </si>
  <si>
    <t>CINE 5: Educación superior de ciclo corto</t>
  </si>
  <si>
    <t>FP grado superior. Títulos propios universitarios que precisan título de bachillerato y de duración igual o superior a 2 años</t>
  </si>
  <si>
    <t>CINE 6: Nivel de Grado o equivalente</t>
  </si>
  <si>
    <t>Grados universitarios de 240 ECTS y equivalentes, diplomados/as universitarios/as, títulos propios universitarios de experto/a o especialista de menos de 60 ECTS que requieran ser titulado universitario.</t>
  </si>
  <si>
    <t>CINE 7: Nivel de Master o equivalente</t>
  </si>
  <si>
    <t>Grados universitarios de más de 240 ECTS, licenciados/as, másteres oficiales, especialidades en CCSS por el sistema de residencias, títulos propios universitarios de máster de 60 o más ECTS que requieran ser titulado universitario.</t>
  </si>
  <si>
    <t>CINE 8: Doctorado</t>
  </si>
  <si>
    <t>Doctorado universitario.</t>
  </si>
  <si>
    <t xml:space="preserve">PERSONAS EN SITUACIÓN O RIESGO DE EXCLUSIÓN SOCIAL </t>
  </si>
  <si>
    <t>Parados/as de larga duración</t>
  </si>
  <si>
    <t xml:space="preserve">Personas menores de 30 años en situación de desempleo durante un mínimo de seis meses. </t>
  </si>
  <si>
    <t xml:space="preserve">Personas residentes en zonas rurales en situación de desempleo durante un mínimo de seis meses. </t>
  </si>
  <si>
    <t>Personas desfavorecidas:</t>
  </si>
  <si>
    <t>Participantes que viven en hogares sin empleo (con o sin hijos a su cargo)</t>
  </si>
  <si>
    <t>Participantes que viven en hogares con un/a único/a adulto/a con hijos/as a su cargo</t>
  </si>
  <si>
    <t>Migrantes o participantes de origen extranjero</t>
  </si>
  <si>
    <t xml:space="preserve">Pertenenciente a minorías étnicas </t>
  </si>
  <si>
    <t xml:space="preserve">Participantes con discapacidad </t>
  </si>
  <si>
    <t xml:space="preserve">Otras personas desfavorecidas </t>
  </si>
  <si>
    <t xml:space="preserve">Personas sin hogar o afectadas por la exclusión en cuanto a vivienda </t>
  </si>
  <si>
    <t xml:space="preserve">Personas perceptoras de rentas mínimas o salarios sociales </t>
  </si>
  <si>
    <t xml:space="preserve">Personas que no reciben rentas mínimas de inserción por falta del período exigido de residencia o empadronamiento o porque ya hayan agotado el período máximo de percepción.  </t>
  </si>
  <si>
    <t>Víctimas de la violencia de género.</t>
  </si>
  <si>
    <t xml:space="preserve">Personas víctimas de discriminación por origen racial o étnico, orientación sexual e identidad de género. </t>
  </si>
  <si>
    <t>Personas con problemas de drogodependencia u otros trastornos adictivos que se encuentren en proceso de rehabilitación o reinserción social.</t>
  </si>
  <si>
    <t xml:space="preserve">Personas reclusas y ex reclusas cuya situación penitenciaria les permita acceder a un empleo. </t>
  </si>
  <si>
    <t xml:space="preserve">Jóvenes mayores de 18 años y menores de 30 procedentes de Instituciones de Protección de Menores. </t>
  </si>
  <si>
    <t xml:space="preserve">Menores internos. </t>
  </si>
  <si>
    <t xml:space="preserve">Personas procedentes de centros de alojamiento alternativo autorizados. </t>
  </si>
  <si>
    <t xml:space="preserve">Personas procedentes de servicios de prevención e inserción social autorizados. </t>
  </si>
  <si>
    <t>Personas analfabetas o que no han completado el CINE 1</t>
  </si>
  <si>
    <t xml:space="preserve">                                   Convocatoria de Ayudas Económicas para el Refuerzo de la Empleabilidad de Personas con Discapacidad "Uno a Uno"– POISES 2019             </t>
  </si>
  <si>
    <t>Funciones</t>
  </si>
  <si>
    <r>
      <rPr>
        <b/>
        <u val="single"/>
        <sz val="14"/>
        <color indexed="8"/>
        <rFont val="Arial"/>
        <family val="2"/>
      </rPr>
      <t>Perfil de los profesionales</t>
    </r>
    <r>
      <rPr>
        <b/>
        <sz val="14"/>
        <color indexed="8"/>
        <rFont val="Arial"/>
        <family val="2"/>
      </rPr>
      <t xml:space="preserve"> (p.ej. Profesores, orientadores laborales, coordinadores, psicólogos…etc.)</t>
    </r>
  </si>
  <si>
    <t>Confederación Asperger España</t>
  </si>
  <si>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</si>
  <si>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t>Comentario explicativo (Límite 2.000 caracteres):</t>
  </si>
  <si>
    <t xml:space="preserve">2. ¿Qué porcentaje de los trabajadores contratados tiene una discapacidad reconocida igual o superior al 33%? </t>
  </si>
  <si>
    <t xml:space="preserve">Comentario explicativo (Límite 400 caracteres): </t>
  </si>
  <si>
    <t xml:space="preserve">4. Indique si uno o más de los financiadores de la entidad del último año ha aportado de forma individual igual o más del 30% del presupuesto global de la misma.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</si>
  <si>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</si>
  <si>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6. ¿Está la entidad obligada a presentar sus cuentas anuales en donde se describe el origen y destino de los fondos gestionados?</t>
  </si>
  <si>
    <t>¿Presenta la entidad sus cuentas anuales?</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</si>
  <si>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</si>
  <si>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</si>
  <si>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</si>
  <si>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</si>
  <si>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</si>
  <si>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</si>
  <si>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</si>
  <si>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</si>
  <si>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</si>
  <si>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</si>
  <si>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</si>
  <si>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</si>
  <si>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</si>
  <si>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</si>
  <si>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</si>
  <si>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</si>
  <si>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</si>
  <si>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</si>
  <si>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t>
  </si>
  <si>
    <t xml:space="preserve"> CONVOCATORIA DE AYUDAS ECONÓMICAS PARA LA SELECCIÓN DE OPERACIONES PARA EL REFUERZO DE LA EMPLEABILIDAD DE PERSONAS JÓVENES CON DISCAPACIDAD “UNO A UNO”  - POEJ 2021-2022</t>
  </si>
  <si>
    <r>
      <t xml:space="preserve">19. Convenios / acuerdos para la realización de la formación práctica en puesto de trabajo. </t>
    </r>
    <r>
      <rPr>
        <sz val="14"/>
        <color indexed="8"/>
        <rFont val="Arial"/>
        <family val="2"/>
      </rPr>
      <t xml:space="preserve">Por favor, señale en qué empresas / Centros Especiales de Empleo se va a llevar a cabo la fase de formación práctica en puesto de trabajo (hasta un máximo de 10 empresas/CEE). </t>
    </r>
  </si>
  <si>
    <t>#1</t>
  </si>
  <si>
    <t>#2</t>
  </si>
  <si>
    <t>#3</t>
  </si>
  <si>
    <t>#4</t>
  </si>
  <si>
    <t>#5</t>
  </si>
  <si>
    <t>#6</t>
  </si>
  <si>
    <t>#7</t>
  </si>
  <si>
    <t>#8</t>
  </si>
  <si>
    <t>#9</t>
  </si>
  <si>
    <t>#10</t>
  </si>
  <si>
    <t>Nombre empresa / CEE</t>
  </si>
  <si>
    <t>Empresa ordinaria</t>
  </si>
  <si>
    <t>Centro Especial de Empleo (propio de la entidad)</t>
  </si>
  <si>
    <t>Centro Especial de Empleo (ajeno, de otra entidad)</t>
  </si>
  <si>
    <t>Empresa pública</t>
  </si>
  <si>
    <t>Administración pública (ayuntamientos, etc.)</t>
  </si>
  <si>
    <t>Tipología</t>
  </si>
  <si>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</si>
  <si>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</si>
  <si>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</si>
  <si>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</si>
  <si>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</si>
  <si>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</si>
  <si>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</si>
  <si>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</si>
  <si>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</si>
  <si>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</si>
  <si>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</si>
  <si>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</si>
  <si>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</si>
  <si>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</si>
  <si>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</si>
  <si>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</si>
  <si>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</si>
  <si>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</si>
  <si>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</si>
  <si>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</si>
  <si>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</si>
  <si>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</si>
  <si>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</si>
  <si>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t>Sector</t>
  </si>
  <si>
    <t>Comentarios (de considerarse necesario)</t>
  </si>
  <si>
    <t xml:space="preserve"> • Este formulario se enmarca en la convocatoria de ayudas de Fundación ONCE para operaciones dirigidas a personas jovenes con discapacidad. Estas operaciones estarán cofinanciadas por el Fondo Social Europeo en el marco del Programa Operativo de Empleo Juvenil (POEJ) 2014-2020.</t>
  </si>
  <si>
    <t xml:space="preserve"> • En él se valorará a la entidad, la gestión de la operación, su impacto en los beneficiarios y en la sociedad, y su contribución al cumplimiento de las prioridades del FSE en general y del POEJ en particular. </t>
  </si>
  <si>
    <r>
      <t xml:space="preserve">Indique el </t>
    </r>
    <r>
      <rPr>
        <b/>
        <u val="single"/>
        <sz val="14"/>
        <color indexed="8"/>
        <rFont val="Arial"/>
        <family val="2"/>
      </rPr>
      <t>nombre/objeto</t>
    </r>
    <r>
      <rPr>
        <b/>
        <sz val="14"/>
        <color indexed="8"/>
        <rFont val="Arial"/>
        <family val="2"/>
      </rPr>
      <t xml:space="preserve"> de la operación (Límite 120 caracteres):</t>
    </r>
  </si>
  <si>
    <r>
      <t xml:space="preserve">Indique el </t>
    </r>
    <r>
      <rPr>
        <b/>
        <u val="single"/>
        <sz val="14"/>
        <color indexed="8"/>
        <rFont val="Arial"/>
        <family val="2"/>
      </rPr>
      <t>emplazamiento</t>
    </r>
    <r>
      <rPr>
        <b/>
        <sz val="14"/>
        <color indexed="8"/>
        <rFont val="Arial"/>
        <family val="2"/>
      </rPr>
      <t xml:space="preserve"> (Provincia) en la que tiene lugar su Operación (Límite 120 caracteres):</t>
    </r>
  </si>
  <si>
    <t>Persona de contacto responsable de la Operación:</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</si>
  <si>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proyectos/operaciones y con qué entidades. </t>
    </r>
    <r>
      <rPr>
        <b/>
        <sz val="14"/>
        <color indexed="8"/>
        <rFont val="Arial"/>
        <family val="2"/>
      </rPr>
      <t>(Límite 1.000 caracteres).</t>
    </r>
  </si>
  <si>
    <t>III.  CALIDAD DE LA OPERACIÓN</t>
  </si>
  <si>
    <t>Nombre de la operación (Proviene automáticamente de la hoja 1.Datos_Básicos).</t>
  </si>
  <si>
    <r>
      <t xml:space="preserve">18. ¿La operación está enfocada en uno de los sectores con mayores oportunidad de crecimiento y de creación de empleo, según el Informe del Mercado de Trabajo Estatal?. Tanto si la respuesta es afirmativa o negativa, por favor explique las ventajas para el empleo que tiene el proyecto diseñado para esta convocatoria. </t>
    </r>
    <r>
      <rPr>
        <sz val="14"/>
        <color indexed="8"/>
        <rFont val="Arial"/>
        <family val="2"/>
      </rPr>
      <t>(</t>
    </r>
    <r>
      <rPr>
        <sz val="14"/>
        <color indexed="8"/>
        <rFont val="Arial"/>
        <family val="2"/>
      </rPr>
      <t>Entre las ocupaciones con mayores posibilidades de creación de empleo se observan  las que tienen relación con las tecnologías de la información, programación informática, análisis de datos. Igualmente, están aumentando las actividades profesionales científicas y técnicas, así como la consultoría y asesoría empresarial, junto con los servicios de arquitectura e ingeniería. También los titulados de formación profesional relacionada con el transporte, logística y comercio internacional están bien posicionados en el mercado de trabajo. El turismo sigue dando resultados positivos y el sector servicios sigue en línea ascendente concentrando a gran parte de los afiliados, destacando las actividades de Administración Pública, Educación, Sanidad y Servicios sociales sin alojamiento.)</t>
    </r>
  </si>
  <si>
    <t>20. ¿Cuenta la entidad con los medios técnicos para la realización de su operación? Por  favor, indique brevemente por qué los medios con los que cuenta la entidad son adecuados para llevar a cabo el programa.</t>
  </si>
  <si>
    <t>22. ¿Considera que su programa/operación es innovador desde un punto de vista de la metodología utilizada y el uso de nuevas tecnologías? Por favor, explíquelo en el comentario.</t>
  </si>
  <si>
    <r>
      <t>23. Calendario previsto de ejecución material de la operación</t>
    </r>
    <r>
      <rPr>
        <b/>
        <sz val="14"/>
        <rFont val="Arial"/>
        <family val="2"/>
      </rPr>
      <t xml:space="preserve"> (dd/mm/aaaa). La ejecución del programa/operación deberá ceñirse a dichas fechas. </t>
    </r>
  </si>
  <si>
    <r>
      <t xml:space="preserve">24. </t>
    </r>
    <r>
      <rPr>
        <b/>
        <u val="single"/>
        <sz val="14"/>
        <color indexed="8"/>
        <rFont val="Arial"/>
        <family val="2"/>
      </rPr>
      <t>Número de participantes</t>
    </r>
    <r>
      <rPr>
        <b/>
        <sz val="14"/>
        <color indexed="8"/>
        <rFont val="Arial"/>
        <family val="2"/>
      </rPr>
      <t xml:space="preserve"> que se prevé en su operación (recuerde que la cifra debe estar comprendida entre 5 y 10). Automáticamente, aparecerá en la celda contigua el importe máximo que podría concederse por esta operación.</t>
    </r>
  </si>
  <si>
    <r>
      <t xml:space="preserve">25. Especifique el </t>
    </r>
    <r>
      <rPr>
        <b/>
        <u val="single"/>
        <sz val="14"/>
        <color indexed="8"/>
        <rFont val="Arial"/>
        <family val="2"/>
      </rPr>
      <t>número de horas</t>
    </r>
    <r>
      <rPr>
        <b/>
        <sz val="14"/>
        <color indexed="8"/>
        <rFont val="Arial"/>
        <family val="2"/>
      </rPr>
      <t xml:space="preserve"> de formación (mínimo 160 horas), y formación en puesto de trabajo (mínimo 100 horas) previstas en su operación, </t>
    </r>
    <r>
      <rPr>
        <b/>
        <u val="single"/>
        <sz val="14"/>
        <color indexed="8"/>
        <rFont val="Arial"/>
        <family val="2"/>
      </rPr>
      <t>por participante</t>
    </r>
    <r>
      <rPr>
        <b/>
        <sz val="14"/>
        <color indexed="8"/>
        <rFont val="Arial"/>
        <family val="2"/>
      </rPr>
      <t>.</t>
    </r>
  </si>
  <si>
    <r>
      <t xml:space="preserve">Nota: Si al cumplimentar el número de horas, alguna de las celdas le aparece en rojo, se debe a que dicho número no cumple con los requisitos de la convocatoria, por lo que deberá corregirla. </t>
    </r>
    <r>
      <rPr>
        <b/>
        <sz val="9.5"/>
        <color indexed="8"/>
        <rFont val="Arial"/>
        <family val="2"/>
      </rPr>
      <t>Recuerde que nunca pueden ser más horas de formación en puesto de trabajo que las de formación teórica</t>
    </r>
  </si>
  <si>
    <t>26. Indique la descripción de las actividades que contempla la operación y las fechas en las que tendrán lugar.</t>
  </si>
  <si>
    <t>27. ¿Cuenta la entidad con experiencia previa en la tipología de operaciones/proyectos objeto de esta convocatoria? Si es así, descríbala. En caso contrario, indique cómo va a afrontar la falta de experiencia en este tipo de operación.</t>
  </si>
  <si>
    <t>IV.  IMPACTO DE LA OPERACIÓN</t>
  </si>
  <si>
    <t xml:space="preserve">28.  Indique, por un lado, el método de evaluación de impacto de la operación/programa, la descripción de los indicadores que se van a utilizar para evaluar la consecución de los objetivos de la operación, así como la relación del indicador con la empleabilidad del participante. </t>
  </si>
  <si>
    <t>29. Indique el porcentaje estimado de participantes que mejorarán sus aptitudes para mejorar su empleabilidad tras realizar el programa/operación. Por favor, explique brevemente lo que considere necesario para obtener dicha estimación.</t>
  </si>
  <si>
    <t>30. Por favor, indique el perfil de los participantes destinatarios de la operación desde el punto de vista de la discapacidad. Especifique tanto el tipo de discapacidad como el grado (siempre que sea posible).</t>
  </si>
  <si>
    <t>31. A continuación deberá cumplimentar el presupuesto de gastos de la operación a desarrollar. Proponemos algunos gastos, sin embargo, la entidad puede añadir cualquier gasto que considere oportuno en los especios en blanco reservados para ello.</t>
  </si>
  <si>
    <t>Becas (trasnsporte y manutención)</t>
  </si>
  <si>
    <t>32. A continuación deberá cumplimentar los indicadores previstos para su operación, de las siguientes tablas, que están establecidos por el Fondo Social Europeo. Deberá cumplimentar obligatoriamente todas las celdas en color rosa, usando únicamente valores numéricos. Puede usar las celdas de "observaciones" próximas para cualquier aclaración que desee realizar</t>
  </si>
  <si>
    <t>PERSONAS QUE VAN A PARTICIPAR EN LA OPERACIÓN</t>
  </si>
  <si>
    <t>RESULTADOS ESPERADOS A LA FINALIZACIÓN DE LA OPERACIÓN</t>
  </si>
  <si>
    <t>RESULTADOS ESPERADOS A LOS SEIS MESES DE LA FINALIZACIÓN DE LA OPERACIÓN</t>
  </si>
  <si>
    <t xml:space="preserve">                                       CONVOCATORIA DE AYUDAS ECONÓMICAS PARA LA SELECCIÓN DE OPERACIONES PARA EL REFUERZO DE LA EMPLEABILIDAD DE PERSONAS JÓVENES CON DISCAPACIDAD “UNO A UNO”  - POEJ 2021-2022</t>
  </si>
  <si>
    <t>CONVOCATORIA DE AYUDAS ECONÓMICAS PARA LA SELECCIÓN DE OPERACIONES PARA EL 
REFUERZO DE LA EMPLEABILIDAD DE PERSONAS JÓVENES CON DISCAPACIDAD “UNO A UNO”  - POEJ 2021-2022</t>
  </si>
  <si>
    <t>CONVOCATORIA DE AYUDAS ECONÓMICAS PARA LA SELECCIÓN DE OPERACIONES PARA EL REFUERZO DE LA EMPLEABILIDAD DE PERSONAS JÓVENES CON DISCAPACIDAD “UNO A UNO”
 - POEJ 2021-2022</t>
  </si>
  <si>
    <t>CONVOCATORIA DE AYUDAS ECONÓMICAS PARA LA SELECCIÓN DE OPERACIONES PARA EL REFUERZO DE LA EMPLEABILIDAD DE PERSONAS JÓVENES CON DISCAPACIDAD “UNO A UNO”  - POEJ 2021-2022</t>
  </si>
  <si>
    <t>Para aquellas operaciones en las que además de la entidad solicitante intervienen otras entidades, por favor aporte la siguiente información acerca de las mismas:</t>
  </si>
  <si>
    <t>16. Desarrolle un resumen de la operación/programa para el que se solicita la ayuda, en el que se exponga de manera esquemática el desarrollo de su operación, en que consiste (Límite 2.000 caracteres).</t>
  </si>
  <si>
    <r>
      <t xml:space="preserve">17. Indique hacia que especialidad(es) formativa(s) (sector), está orientado el programa de formación objeto de la solicitud (operación), y justifique brevemente su elección. </t>
    </r>
    <r>
      <rPr>
        <sz val="14"/>
        <color indexed="8"/>
        <rFont val="Arial"/>
        <family val="2"/>
      </rPr>
      <t>Si el programa prevé orientarse a más de una especialidad formativa,</t>
    </r>
    <r>
      <rPr>
        <b/>
        <sz val="14"/>
        <color indexed="8"/>
        <rFont val="Arial"/>
        <family val="2"/>
      </rPr>
      <t xml:space="preserve"> indique la principal en la casilla y explique el resto en comentarios.</t>
    </r>
  </si>
  <si>
    <t>21. Por favor, indique el perfil de los profesionales que van a llevar a cabo el programa/operación, incluyendo una breve descripción de las funciones.</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</si>
  <si>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t>
    </r>
  </si>
  <si>
    <r>
      <t xml:space="preserve"> • Una vez cumplimentado, por favor envíe el formulario y la documentación de soporte a </t>
    </r>
    <r>
      <rPr>
        <b/>
        <u val="single"/>
        <sz val="16"/>
        <color indexed="12"/>
        <rFont val="Arial"/>
        <family val="2"/>
      </rPr>
      <t xml:space="preserve">poejunoauno2021@gen.fundaciononce.es </t>
    </r>
  </si>
  <si>
    <r>
      <t xml:space="preserve"> • Para más información o para aclaración de dudas, envíe un correo electrónico a </t>
    </r>
    <r>
      <rPr>
        <b/>
        <u val="single"/>
        <sz val="16"/>
        <color indexed="12"/>
        <rFont val="Arial"/>
        <family val="2"/>
      </rPr>
      <t>poejunoauno2021@gen.fundaciononce.es</t>
    </r>
    <r>
      <rPr>
        <sz val="16"/>
        <color indexed="12"/>
        <rFont val="Arial"/>
        <family val="2"/>
      </rPr>
      <t xml:space="preserv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</si>
</sst>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30">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sz val="14"/>
      <color indexed="8"/>
      <name val="Arial"/>
      <family val="2"/>
    </font>
    <font>
      <i/>
      <sz val="18"/>
      <name val="Arial"/>
      <family val="2"/>
    </font>
    <font>
      <b/>
      <sz val="12"/>
      <color indexed="8"/>
      <name val="Arial"/>
      <family val="2"/>
    </font>
    <font>
      <b/>
      <sz val="14"/>
      <color indexed="8"/>
      <name val="Arial"/>
      <family val="2"/>
    </font>
    <font>
      <sz val="10"/>
      <color indexed="8"/>
      <name val="Arial"/>
      <family val="2"/>
    </font>
    <font>
      <b/>
      <sz val="14"/>
      <color indexed="10"/>
      <name val="Arial"/>
      <family val="2"/>
    </font>
    <font>
      <b/>
      <u val="single"/>
      <sz val="14"/>
      <color indexed="8"/>
      <name val="Arial"/>
      <family val="2"/>
    </font>
    <font>
      <b/>
      <sz val="14"/>
      <color indexed="32"/>
      <name val="Arial"/>
      <family val="2"/>
    </font>
    <font>
      <b/>
      <u val="single"/>
      <sz val="14"/>
      <name val="Arial"/>
      <family val="2"/>
    </font>
    <font>
      <b/>
      <sz val="14"/>
      <color indexed="52"/>
      <name val="Arial"/>
      <family val="2"/>
    </font>
    <font>
      <sz val="8"/>
      <name val="Calibri"/>
      <family val="2"/>
    </font>
    <font>
      <b/>
      <sz val="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2"/>
      <color indexed="63"/>
      <name val="Arial"/>
      <family val="2"/>
    </font>
    <font>
      <sz val="12"/>
      <color indexed="63"/>
      <name val="Arial"/>
      <family val="2"/>
    </font>
    <font>
      <b/>
      <sz val="12"/>
      <color indexed="37"/>
      <name val="Arial"/>
      <family val="2"/>
    </font>
    <font>
      <b/>
      <sz val="12"/>
      <color indexed="37"/>
      <name val="Abadi MT Condensed Extra Bold"/>
      <family val="0"/>
    </font>
    <font>
      <sz val="12"/>
      <color indexed="37"/>
      <name val="Arial"/>
      <family val="2"/>
    </font>
    <font>
      <b/>
      <sz val="12"/>
      <color indexed="51"/>
      <name val="Abadi MT Condensed Extra Bold"/>
      <family val="0"/>
    </font>
    <font>
      <sz val="12"/>
      <color indexed="8"/>
      <name val="Calibri"/>
      <family val="2"/>
    </font>
    <font>
      <b/>
      <sz val="10"/>
      <color indexed="63"/>
      <name val="Arial"/>
      <family val="2"/>
    </font>
    <font>
      <sz val="10"/>
      <color indexed="63"/>
      <name val="Arial"/>
      <family val="2"/>
    </font>
    <font>
      <b/>
      <sz val="11"/>
      <color indexed="51"/>
      <name val="Abadi MT Condensed Extra Bold"/>
      <family val="0"/>
    </font>
    <font>
      <b/>
      <sz val="11"/>
      <color indexed="63"/>
      <name val="Arial"/>
      <family val="2"/>
    </font>
    <font>
      <b/>
      <sz val="12"/>
      <color indexed="55"/>
      <name val="Arial"/>
      <family val="2"/>
    </font>
    <font>
      <b/>
      <sz val="11"/>
      <color indexed="55"/>
      <name val="Arial"/>
      <family val="2"/>
    </font>
    <font>
      <b/>
      <sz val="16"/>
      <color indexed="55"/>
      <name val="Arial"/>
      <family val="2"/>
    </font>
    <font>
      <sz val="16"/>
      <color indexed="8"/>
      <name val="Arial"/>
      <family val="2"/>
    </font>
    <font>
      <b/>
      <sz val="11"/>
      <color indexed="9"/>
      <name val="Arial"/>
      <family val="2"/>
    </font>
    <font>
      <b/>
      <sz val="12"/>
      <color indexed="8"/>
      <name val="Calibri"/>
      <family val="2"/>
    </font>
    <font>
      <b/>
      <u val="single"/>
      <sz val="16"/>
      <color indexed="12"/>
      <name val="Arial"/>
      <family val="2"/>
    </font>
    <font>
      <sz val="16"/>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2"/>
      <color rgb="FF404040"/>
      <name val="Arial"/>
      <family val="2"/>
    </font>
    <font>
      <sz val="12"/>
      <color rgb="FF404040"/>
      <name val="Arial"/>
      <family val="2"/>
    </font>
    <font>
      <b/>
      <sz val="12"/>
      <color rgb="FFC00000"/>
      <name val="Arial"/>
      <family val="2"/>
    </font>
    <font>
      <b/>
      <sz val="12"/>
      <color rgb="FFC00000"/>
      <name val="Abadi MT Condensed Extra Bold"/>
      <family val="0"/>
    </font>
    <font>
      <sz val="12"/>
      <color rgb="FFC00000"/>
      <name val="Arial"/>
      <family val="2"/>
    </font>
    <font>
      <b/>
      <sz val="12"/>
      <color rgb="FFF79646"/>
      <name val="Abadi MT Condensed Extra Bold"/>
      <family val="0"/>
    </font>
    <font>
      <sz val="12"/>
      <color theme="1"/>
      <name val="Calibri"/>
      <family val="2"/>
    </font>
    <font>
      <b/>
      <sz val="10"/>
      <color rgb="FF404040"/>
      <name val="Arial"/>
      <family val="2"/>
    </font>
    <font>
      <sz val="10"/>
      <color rgb="FF404040"/>
      <name val="Arial"/>
      <family val="2"/>
    </font>
    <font>
      <b/>
      <sz val="11"/>
      <color rgb="FFF79646"/>
      <name val="Abadi MT Condensed Extra Bold"/>
      <family val="0"/>
    </font>
    <font>
      <b/>
      <sz val="11"/>
      <color rgb="FF454545"/>
      <name val="Arial"/>
      <family val="2"/>
    </font>
    <font>
      <b/>
      <sz val="12"/>
      <color theme="0" tint="-0.3499799966812134"/>
      <name val="Arial"/>
      <family val="2"/>
    </font>
    <font>
      <b/>
      <sz val="11"/>
      <color theme="0" tint="-0.3499799966812134"/>
      <name val="Arial"/>
      <family val="2"/>
    </font>
    <font>
      <b/>
      <sz val="16"/>
      <color theme="0" tint="-0.3499799966812134"/>
      <name val="Arial"/>
      <family val="2"/>
    </font>
    <font>
      <b/>
      <sz val="11"/>
      <color theme="0"/>
      <name val="Arial"/>
      <family val="2"/>
    </font>
    <font>
      <sz val="16"/>
      <color theme="1"/>
      <name val="Arial"/>
      <family val="2"/>
    </font>
    <font>
      <b/>
      <sz val="17"/>
      <color theme="1"/>
      <name val="Arial"/>
      <family val="2"/>
    </font>
    <font>
      <b/>
      <u val="single"/>
      <sz val="17"/>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0" borderId="0" applyNumberFormat="0" applyFill="0" applyBorder="0" applyAlignment="0" applyProtection="0"/>
    <xf numFmtId="0" fontId="8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80" fillId="0" borderId="8" applyNumberFormat="0" applyFill="0" applyAlignment="0" applyProtection="0"/>
    <xf numFmtId="0" fontId="90" fillId="0" borderId="9" applyNumberFormat="0" applyFill="0" applyAlignment="0" applyProtection="0"/>
  </cellStyleXfs>
  <cellXfs count="439">
    <xf numFmtId="0" fontId="0" fillId="0" borderId="0" xfId="0" applyFont="1" applyAlignment="1">
      <alignment/>
    </xf>
    <xf numFmtId="0" fontId="91" fillId="33" borderId="0" xfId="0" applyFont="1" applyFill="1" applyAlignment="1">
      <alignment/>
    </xf>
    <xf numFmtId="0" fontId="92" fillId="33" borderId="0" xfId="0" applyFont="1" applyFill="1" applyBorder="1" applyAlignment="1">
      <alignment vertical="center"/>
    </xf>
    <xf numFmtId="0" fontId="93" fillId="33" borderId="0" xfId="0" applyFont="1" applyFill="1" applyBorder="1" applyAlignment="1">
      <alignment/>
    </xf>
    <xf numFmtId="0" fontId="92" fillId="33" borderId="0" xfId="0" applyFont="1" applyFill="1" applyAlignment="1">
      <alignment/>
    </xf>
    <xf numFmtId="0" fontId="92" fillId="33" borderId="0" xfId="0" applyFont="1" applyFill="1" applyBorder="1" applyAlignment="1">
      <alignment/>
    </xf>
    <xf numFmtId="0" fontId="92" fillId="33" borderId="0" xfId="0" applyFont="1" applyFill="1" applyAlignment="1">
      <alignment horizontal="left" vertical="center"/>
    </xf>
    <xf numFmtId="0" fontId="92" fillId="33" borderId="0" xfId="0" applyFont="1" applyFill="1" applyAlignment="1" applyProtection="1">
      <alignment/>
      <protection/>
    </xf>
    <xf numFmtId="0" fontId="92" fillId="33" borderId="0" xfId="0" applyFont="1" applyFill="1" applyAlignment="1">
      <alignment horizontal="center" vertical="center"/>
    </xf>
    <xf numFmtId="0" fontId="94" fillId="33" borderId="0" xfId="0" applyFont="1" applyFill="1" applyAlignment="1">
      <alignment horizontal="center"/>
    </xf>
    <xf numFmtId="0" fontId="94" fillId="33" borderId="0" xfId="0" applyFont="1" applyFill="1" applyAlignment="1" applyProtection="1">
      <alignment horizontal="center"/>
      <protection/>
    </xf>
    <xf numFmtId="0" fontId="95" fillId="33" borderId="0" xfId="46" applyFont="1" applyFill="1" applyBorder="1" applyAlignment="1" applyProtection="1">
      <alignment vertical="center"/>
      <protection/>
    </xf>
    <xf numFmtId="0" fontId="94" fillId="33" borderId="0" xfId="0" applyFont="1" applyFill="1" applyAlignment="1">
      <alignment horizontal="center" vertical="center"/>
    </xf>
    <xf numFmtId="0" fontId="94" fillId="33" borderId="0" xfId="0" applyFont="1" applyFill="1" applyBorder="1" applyAlignment="1">
      <alignment horizontal="center" vertical="center"/>
    </xf>
    <xf numFmtId="0" fontId="96" fillId="33" borderId="0" xfId="0" applyFont="1" applyFill="1" applyBorder="1" applyAlignment="1">
      <alignment horizontal="left"/>
    </xf>
    <xf numFmtId="0" fontId="95" fillId="33" borderId="0" xfId="46" applyFont="1" applyFill="1" applyAlignment="1" applyProtection="1">
      <alignment vertical="center"/>
      <protection/>
    </xf>
    <xf numFmtId="0" fontId="92" fillId="3" borderId="10" xfId="0" applyFont="1" applyFill="1" applyBorder="1" applyAlignment="1" applyProtection="1">
      <alignment/>
      <protection/>
    </xf>
    <xf numFmtId="0" fontId="92" fillId="3" borderId="11" xfId="0" applyFont="1" applyFill="1" applyBorder="1" applyAlignment="1" applyProtection="1">
      <alignment/>
      <protection/>
    </xf>
    <xf numFmtId="0" fontId="92" fillId="3" borderId="11" xfId="0" applyFont="1" applyFill="1" applyBorder="1" applyAlignment="1" applyProtection="1">
      <alignment/>
      <protection/>
    </xf>
    <xf numFmtId="0" fontId="92" fillId="3" borderId="12" xfId="0" applyFont="1" applyFill="1" applyBorder="1" applyAlignment="1" applyProtection="1">
      <alignment/>
      <protection/>
    </xf>
    <xf numFmtId="0" fontId="92" fillId="33" borderId="0" xfId="0" applyFont="1" applyFill="1" applyBorder="1" applyAlignment="1" applyProtection="1">
      <alignment/>
      <protection/>
    </xf>
    <xf numFmtId="0" fontId="92" fillId="33" borderId="13" xfId="0" applyFont="1" applyFill="1" applyBorder="1" applyAlignment="1" applyProtection="1">
      <alignment horizontal="center" vertical="center"/>
      <protection/>
    </xf>
    <xf numFmtId="0" fontId="92" fillId="3" borderId="13" xfId="0" applyFont="1" applyFill="1" applyBorder="1" applyAlignment="1" applyProtection="1">
      <alignment/>
      <protection/>
    </xf>
    <xf numFmtId="0" fontId="92" fillId="33" borderId="13" xfId="0" applyFont="1" applyFill="1" applyBorder="1" applyAlignment="1" applyProtection="1">
      <alignment horizontal="center"/>
      <protection/>
    </xf>
    <xf numFmtId="0" fontId="96" fillId="33" borderId="13" xfId="0" applyFont="1" applyFill="1" applyBorder="1" applyAlignment="1" applyProtection="1">
      <alignment horizontal="center" vertical="center"/>
      <protection/>
    </xf>
    <xf numFmtId="0" fontId="92" fillId="3" borderId="14" xfId="0" applyFont="1" applyFill="1" applyBorder="1" applyAlignment="1" applyProtection="1">
      <alignment/>
      <protection/>
    </xf>
    <xf numFmtId="0" fontId="4" fillId="33" borderId="0" xfId="0" applyFont="1" applyFill="1" applyBorder="1" applyAlignment="1" applyProtection="1">
      <alignment/>
      <protection/>
    </xf>
    <xf numFmtId="0" fontId="92" fillId="33" borderId="0" xfId="0" applyFont="1" applyFill="1" applyBorder="1" applyAlignment="1" applyProtection="1">
      <alignment/>
      <protection/>
    </xf>
    <xf numFmtId="0" fontId="92" fillId="33" borderId="0" xfId="0" applyFont="1" applyFill="1" applyBorder="1" applyAlignment="1" applyProtection="1">
      <alignment horizontal="center" vertical="center"/>
      <protection/>
    </xf>
    <xf numFmtId="0" fontId="93" fillId="3" borderId="0" xfId="0" applyFont="1" applyFill="1" applyBorder="1" applyAlignment="1" applyProtection="1">
      <alignment/>
      <protection/>
    </xf>
    <xf numFmtId="0" fontId="92" fillId="33" borderId="0" xfId="0" applyFont="1" applyFill="1" applyAlignment="1" applyProtection="1">
      <alignment horizontal="center" vertical="center"/>
      <protection/>
    </xf>
    <xf numFmtId="0" fontId="93" fillId="33" borderId="0" xfId="0" applyFont="1" applyFill="1" applyBorder="1" applyAlignment="1" applyProtection="1">
      <alignment/>
      <protection/>
    </xf>
    <xf numFmtId="0" fontId="97"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92" fillId="33" borderId="0" xfId="0" applyFont="1" applyFill="1" applyBorder="1" applyAlignment="1" applyProtection="1">
      <alignment horizontal="left" vertical="top" wrapText="1"/>
      <protection/>
    </xf>
    <xf numFmtId="0" fontId="92" fillId="33" borderId="0" xfId="0" applyFont="1" applyFill="1" applyBorder="1" applyAlignment="1" applyProtection="1">
      <alignment vertical="center"/>
      <protection/>
    </xf>
    <xf numFmtId="0" fontId="92" fillId="33" borderId="0" xfId="0" applyFont="1" applyFill="1" applyBorder="1" applyAlignment="1" applyProtection="1">
      <alignment horizontal="center" vertical="center" wrapText="1"/>
      <protection/>
    </xf>
    <xf numFmtId="0" fontId="92"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92" fillId="3" borderId="15" xfId="0" applyFont="1" applyFill="1" applyBorder="1" applyAlignment="1" applyProtection="1">
      <alignment/>
      <protection/>
    </xf>
    <xf numFmtId="0" fontId="92" fillId="3" borderId="16" xfId="0" applyFont="1" applyFill="1" applyBorder="1" applyAlignment="1" applyProtection="1">
      <alignment/>
      <protection/>
    </xf>
    <xf numFmtId="0" fontId="92" fillId="3" borderId="17" xfId="0" applyFont="1" applyFill="1" applyBorder="1" applyAlignment="1" applyProtection="1">
      <alignment/>
      <protection/>
    </xf>
    <xf numFmtId="0" fontId="92" fillId="3" borderId="10" xfId="0" applyFont="1" applyFill="1" applyBorder="1" applyAlignment="1" applyProtection="1">
      <alignment/>
      <protection/>
    </xf>
    <xf numFmtId="0" fontId="92" fillId="3" borderId="14" xfId="0" applyFont="1" applyFill="1" applyBorder="1" applyAlignment="1" applyProtection="1">
      <alignment/>
      <protection/>
    </xf>
    <xf numFmtId="0" fontId="96"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92" fillId="34" borderId="0" xfId="0" applyFont="1" applyFill="1" applyAlignment="1" applyProtection="1">
      <alignment/>
      <protection/>
    </xf>
    <xf numFmtId="0" fontId="92" fillId="3" borderId="18" xfId="0" applyFont="1" applyFill="1" applyBorder="1" applyAlignment="1" applyProtection="1">
      <alignment/>
      <protection/>
    </xf>
    <xf numFmtId="0" fontId="93" fillId="35" borderId="13" xfId="0" applyFont="1" applyFill="1" applyBorder="1" applyAlignment="1" applyProtection="1">
      <alignment horizontal="center" vertical="center" wrapText="1"/>
      <protection locked="0"/>
    </xf>
    <xf numFmtId="0" fontId="97" fillId="33" borderId="0" xfId="0" applyFont="1" applyFill="1" applyBorder="1" applyAlignment="1">
      <alignment horizontal="center" vertical="center"/>
    </xf>
    <xf numFmtId="0" fontId="96" fillId="33" borderId="0" xfId="0" applyFont="1" applyFill="1" applyAlignment="1" applyProtection="1">
      <alignment/>
      <protection/>
    </xf>
    <xf numFmtId="0" fontId="93" fillId="3" borderId="15" xfId="0" applyFont="1" applyFill="1" applyBorder="1" applyAlignment="1" applyProtection="1">
      <alignment/>
      <protection/>
    </xf>
    <xf numFmtId="0" fontId="92" fillId="3" borderId="16" xfId="0" applyFont="1" applyFill="1" applyBorder="1" applyAlignment="1" applyProtection="1">
      <alignment vertical="top"/>
      <protection/>
    </xf>
    <xf numFmtId="0" fontId="93" fillId="3" borderId="10" xfId="0" applyFont="1" applyFill="1" applyBorder="1" applyAlignment="1" applyProtection="1">
      <alignment/>
      <protection/>
    </xf>
    <xf numFmtId="0" fontId="92" fillId="3" borderId="0" xfId="0" applyFont="1" applyFill="1" applyBorder="1" applyAlignment="1" applyProtection="1">
      <alignment/>
      <protection/>
    </xf>
    <xf numFmtId="0" fontId="92" fillId="3" borderId="19" xfId="0" applyFont="1" applyFill="1" applyBorder="1" applyAlignment="1" applyProtection="1">
      <alignment/>
      <protection/>
    </xf>
    <xf numFmtId="0" fontId="92" fillId="3" borderId="10" xfId="0" applyFont="1" applyFill="1" applyBorder="1" applyAlignment="1" applyProtection="1">
      <alignment vertical="top"/>
      <protection/>
    </xf>
    <xf numFmtId="0" fontId="93" fillId="3" borderId="18" xfId="0" applyFont="1" applyFill="1" applyBorder="1" applyAlignment="1" applyProtection="1">
      <alignment/>
      <protection/>
    </xf>
    <xf numFmtId="0" fontId="93" fillId="3" borderId="11" xfId="0" applyFont="1" applyFill="1" applyBorder="1" applyAlignment="1" applyProtection="1">
      <alignment/>
      <protection/>
    </xf>
    <xf numFmtId="0" fontId="93" fillId="3" borderId="12" xfId="0" applyFont="1" applyFill="1" applyBorder="1" applyAlignment="1" applyProtection="1">
      <alignment/>
      <protection/>
    </xf>
    <xf numFmtId="0" fontId="93" fillId="3" borderId="19" xfId="0" applyFont="1" applyFill="1" applyBorder="1" applyAlignment="1" applyProtection="1">
      <alignment/>
      <protection/>
    </xf>
    <xf numFmtId="0" fontId="93" fillId="3" borderId="20" xfId="0" applyFont="1" applyFill="1" applyBorder="1" applyAlignment="1" applyProtection="1">
      <alignment/>
      <protection/>
    </xf>
    <xf numFmtId="0" fontId="93" fillId="3" borderId="21" xfId="0" applyFont="1" applyFill="1" applyBorder="1" applyAlignment="1" applyProtection="1">
      <alignment/>
      <protection/>
    </xf>
    <xf numFmtId="0" fontId="94" fillId="33" borderId="0" xfId="0" applyFont="1" applyFill="1" applyBorder="1" applyAlignment="1" applyProtection="1">
      <alignment horizontal="left" vertical="top"/>
      <protection/>
    </xf>
    <xf numFmtId="0" fontId="92" fillId="33" borderId="0" xfId="0" applyFont="1" applyFill="1" applyBorder="1" applyAlignment="1" applyProtection="1">
      <alignment horizontal="left" vertical="center" wrapText="1"/>
      <protection/>
    </xf>
    <xf numFmtId="0" fontId="98" fillId="33" borderId="0" xfId="0" applyFont="1" applyFill="1" applyBorder="1" applyAlignment="1" applyProtection="1">
      <alignment vertical="top" wrapText="1"/>
      <protection/>
    </xf>
    <xf numFmtId="0" fontId="92" fillId="33" borderId="0" xfId="0" applyFont="1" applyFill="1" applyAlignment="1" applyProtection="1">
      <alignment horizontal="left" vertical="top"/>
      <protection/>
    </xf>
    <xf numFmtId="0" fontId="92" fillId="33" borderId="0" xfId="0" applyFont="1" applyFill="1" applyBorder="1" applyAlignment="1" applyProtection="1">
      <alignment horizontal="left" vertical="top"/>
      <protection/>
    </xf>
    <xf numFmtId="0" fontId="92" fillId="33" borderId="0" xfId="0" applyFont="1" applyFill="1" applyAlignment="1" applyProtection="1">
      <alignment/>
      <protection/>
    </xf>
    <xf numFmtId="0" fontId="94" fillId="33" borderId="0" xfId="0" applyFont="1" applyFill="1" applyBorder="1" applyAlignment="1" applyProtection="1">
      <alignment horizontal="right" vertical="center"/>
      <protection/>
    </xf>
    <xf numFmtId="0" fontId="98" fillId="33" borderId="0" xfId="0" applyFont="1" applyFill="1" applyBorder="1" applyAlignment="1" applyProtection="1">
      <alignment/>
      <protection/>
    </xf>
    <xf numFmtId="0" fontId="92" fillId="33" borderId="0" xfId="0" applyFont="1" applyFill="1" applyBorder="1" applyAlignment="1" applyProtection="1">
      <alignment horizontal="center" vertical="top" wrapText="1"/>
      <protection/>
    </xf>
    <xf numFmtId="0" fontId="98" fillId="33" borderId="0" xfId="0" applyFont="1" applyFill="1" applyBorder="1" applyAlignment="1" applyProtection="1">
      <alignment horizontal="left" vertical="center"/>
      <protection/>
    </xf>
    <xf numFmtId="0" fontId="98" fillId="33" borderId="0" xfId="0" applyFont="1" applyFill="1" applyBorder="1" applyAlignment="1" applyProtection="1">
      <alignment horizontal="right" vertical="center"/>
      <protection/>
    </xf>
    <xf numFmtId="0" fontId="93" fillId="33" borderId="0" xfId="0" applyFont="1" applyFill="1" applyBorder="1" applyAlignment="1" applyProtection="1">
      <alignment horizontal="center" vertical="center" wrapText="1"/>
      <protection/>
    </xf>
    <xf numFmtId="0" fontId="98" fillId="33" borderId="0" xfId="0" applyFont="1" applyFill="1" applyBorder="1" applyAlignment="1" applyProtection="1">
      <alignment vertical="center"/>
      <protection/>
    </xf>
    <xf numFmtId="0" fontId="92" fillId="33" borderId="0" xfId="0" applyFont="1" applyFill="1" applyAlignment="1" applyProtection="1">
      <alignment vertical="top"/>
      <protection/>
    </xf>
    <xf numFmtId="1" fontId="96" fillId="33" borderId="13" xfId="0" applyNumberFormat="1" applyFont="1" applyFill="1" applyBorder="1" applyAlignment="1" applyProtection="1">
      <alignment horizontal="center" vertical="center" wrapText="1"/>
      <protection/>
    </xf>
    <xf numFmtId="0" fontId="96" fillId="33" borderId="0" xfId="0" applyFont="1" applyFill="1" applyBorder="1" applyAlignment="1" applyProtection="1">
      <alignment/>
      <protection/>
    </xf>
    <xf numFmtId="0" fontId="92" fillId="3" borderId="0" xfId="0" applyFont="1" applyFill="1" applyBorder="1" applyAlignment="1" applyProtection="1">
      <alignment/>
      <protection/>
    </xf>
    <xf numFmtId="0" fontId="92" fillId="33" borderId="0" xfId="0" applyFont="1" applyFill="1" applyBorder="1" applyAlignment="1" applyProtection="1">
      <alignment horizontal="left"/>
      <protection/>
    </xf>
    <xf numFmtId="0" fontId="92" fillId="3" borderId="18" xfId="0" applyFont="1" applyFill="1" applyBorder="1" applyAlignment="1" applyProtection="1">
      <alignment/>
      <protection/>
    </xf>
    <xf numFmtId="0" fontId="99" fillId="33" borderId="0" xfId="0" applyFont="1" applyFill="1" applyBorder="1" applyAlignment="1" applyProtection="1">
      <alignment horizontal="left" vertical="top"/>
      <protection/>
    </xf>
    <xf numFmtId="0" fontId="96" fillId="33" borderId="0" xfId="0" applyFont="1" applyFill="1" applyBorder="1" applyAlignment="1" applyProtection="1">
      <alignment horizontal="left" vertical="center" wrapText="1"/>
      <protection/>
    </xf>
    <xf numFmtId="166" fontId="100" fillId="33" borderId="0" xfId="0" applyNumberFormat="1" applyFont="1" applyFill="1" applyBorder="1" applyAlignment="1" applyProtection="1">
      <alignment horizontal="center" vertical="center" wrapText="1"/>
      <protection/>
    </xf>
    <xf numFmtId="0" fontId="98" fillId="33" borderId="0" xfId="0" applyFont="1" applyFill="1" applyAlignment="1" applyProtection="1">
      <alignment horizontal="left" vertical="center"/>
      <protection/>
    </xf>
    <xf numFmtId="0" fontId="92" fillId="33" borderId="0" xfId="0" applyFont="1" applyFill="1" applyAlignment="1" applyProtection="1">
      <alignment horizontal="left"/>
      <protection/>
    </xf>
    <xf numFmtId="1" fontId="96" fillId="33" borderId="22" xfId="0" applyNumberFormat="1" applyFont="1" applyFill="1" applyBorder="1" applyAlignment="1" applyProtection="1">
      <alignment horizontal="center" vertical="center" wrapText="1"/>
      <protection/>
    </xf>
    <xf numFmtId="0" fontId="97" fillId="33" borderId="0" xfId="0" applyFont="1" applyFill="1" applyBorder="1" applyAlignment="1" applyProtection="1">
      <alignment horizontal="center" vertical="center"/>
      <protection/>
    </xf>
    <xf numFmtId="0" fontId="92" fillId="33" borderId="0" xfId="0" applyFont="1" applyFill="1" applyBorder="1" applyAlignment="1">
      <alignment horizontal="left" vertical="center" wrapText="1"/>
    </xf>
    <xf numFmtId="0" fontId="93" fillId="33" borderId="0" xfId="0" applyFont="1" applyFill="1" applyBorder="1" applyAlignment="1">
      <alignment vertical="center" wrapText="1"/>
    </xf>
    <xf numFmtId="0" fontId="101" fillId="33" borderId="0" xfId="0" applyFont="1" applyFill="1" applyBorder="1" applyAlignment="1">
      <alignment vertical="center" wrapText="1"/>
    </xf>
    <xf numFmtId="10" fontId="102" fillId="33" borderId="0" xfId="0" applyNumberFormat="1" applyFont="1" applyFill="1" applyBorder="1" applyAlignment="1">
      <alignment vertical="center" wrapText="1"/>
    </xf>
    <xf numFmtId="0" fontId="92" fillId="33" borderId="0" xfId="0" applyFont="1" applyFill="1" applyBorder="1" applyAlignment="1">
      <alignment vertical="center" wrapText="1"/>
    </xf>
    <xf numFmtId="0" fontId="103" fillId="33" borderId="0" xfId="0" applyFont="1" applyFill="1" applyBorder="1" applyAlignment="1">
      <alignment vertical="center" wrapText="1"/>
    </xf>
    <xf numFmtId="0" fontId="94" fillId="33" borderId="0" xfId="0" applyFont="1" applyFill="1" applyBorder="1" applyAlignment="1" applyProtection="1">
      <alignment horizontal="left" vertical="center"/>
      <protection/>
    </xf>
    <xf numFmtId="0" fontId="104" fillId="33" borderId="0" xfId="46" applyFont="1" applyFill="1" applyAlignment="1" applyProtection="1">
      <alignment vertical="center"/>
      <protection/>
    </xf>
    <xf numFmtId="0" fontId="104" fillId="33" borderId="0" xfId="46" applyFont="1" applyFill="1" applyAlignment="1" applyProtection="1">
      <alignment horizontal="center" vertical="top"/>
      <protection/>
    </xf>
    <xf numFmtId="0" fontId="105" fillId="24" borderId="12" xfId="0" applyFont="1" applyFill="1" applyBorder="1" applyAlignment="1" applyProtection="1">
      <alignment horizontal="center" vertical="center"/>
      <protection/>
    </xf>
    <xf numFmtId="0" fontId="105"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2" fillId="0" borderId="0" xfId="0" applyFont="1" applyFill="1" applyBorder="1" applyAlignment="1" applyProtection="1">
      <alignment/>
      <protection/>
    </xf>
    <xf numFmtId="0" fontId="94" fillId="0" borderId="0" xfId="0" applyFont="1" applyFill="1" applyBorder="1" applyAlignment="1" applyProtection="1">
      <alignment horizontal="center"/>
      <protection/>
    </xf>
    <xf numFmtId="0" fontId="92" fillId="36" borderId="0" xfId="0" applyFont="1" applyFill="1" applyAlignment="1">
      <alignment/>
    </xf>
    <xf numFmtId="0" fontId="93" fillId="33" borderId="13" xfId="0" applyFont="1" applyFill="1" applyBorder="1" applyAlignment="1" applyProtection="1">
      <alignment horizontal="left" vertical="top" wrapText="1"/>
      <protection locked="0"/>
    </xf>
    <xf numFmtId="0" fontId="106" fillId="33" borderId="0" xfId="0" applyFont="1" applyFill="1" applyAlignment="1" applyProtection="1">
      <alignment vertical="center"/>
      <protection locked="0"/>
    </xf>
    <xf numFmtId="0" fontId="107" fillId="35" borderId="13" xfId="0" applyFont="1" applyFill="1" applyBorder="1" applyAlignment="1" applyProtection="1">
      <alignment vertical="top"/>
      <protection locked="0"/>
    </xf>
    <xf numFmtId="0" fontId="93" fillId="33" borderId="13" xfId="0" applyFont="1" applyFill="1" applyBorder="1" applyAlignment="1" applyProtection="1">
      <alignment horizontal="left" vertical="top"/>
      <protection locked="0"/>
    </xf>
    <xf numFmtId="1" fontId="93" fillId="33" borderId="13" xfId="0" applyNumberFormat="1" applyFont="1" applyFill="1" applyBorder="1" applyAlignment="1" applyProtection="1">
      <alignment horizontal="left" vertical="top"/>
      <protection locked="0"/>
    </xf>
    <xf numFmtId="0" fontId="93" fillId="33" borderId="13" xfId="0" applyNumberFormat="1" applyFont="1" applyFill="1" applyBorder="1" applyAlignment="1" applyProtection="1">
      <alignment horizontal="left" vertical="top"/>
      <protection locked="0"/>
    </xf>
    <xf numFmtId="14" fontId="93" fillId="33" borderId="13" xfId="0" applyNumberFormat="1" applyFont="1" applyFill="1" applyBorder="1" applyAlignment="1" applyProtection="1">
      <alignment horizontal="left" vertical="top"/>
      <protection locked="0"/>
    </xf>
    <xf numFmtId="0" fontId="92"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6" fillId="33" borderId="0" xfId="0" applyFont="1" applyFill="1" applyAlignment="1" applyProtection="1">
      <alignment vertical="top"/>
      <protection locked="0"/>
    </xf>
    <xf numFmtId="0" fontId="107" fillId="35" borderId="13" xfId="0" applyFont="1" applyFill="1" applyBorder="1" applyAlignment="1" applyProtection="1">
      <alignment horizontal="left" vertical="top"/>
      <protection locked="0"/>
    </xf>
    <xf numFmtId="0" fontId="93" fillId="33" borderId="13" xfId="0" applyFont="1" applyFill="1" applyBorder="1" applyAlignment="1" applyProtection="1">
      <alignment horizontal="left" vertical="top" wrapText="1"/>
      <protection locked="0"/>
    </xf>
    <xf numFmtId="0" fontId="94" fillId="0" borderId="0" xfId="0" applyFont="1" applyFill="1" applyAlignment="1" applyProtection="1">
      <alignment horizontal="center"/>
      <protection/>
    </xf>
    <xf numFmtId="0" fontId="108" fillId="33" borderId="0" xfId="46" applyFont="1" applyFill="1" applyAlignment="1" applyProtection="1">
      <alignment vertical="center"/>
      <protection/>
    </xf>
    <xf numFmtId="0" fontId="94"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8" fillId="36" borderId="13" xfId="0" applyFont="1" applyFill="1" applyBorder="1" applyAlignment="1" applyProtection="1">
      <alignment horizontal="center" vertical="center" wrapText="1"/>
      <protection/>
    </xf>
    <xf numFmtId="0" fontId="94"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92" fillId="33" borderId="0" xfId="0" applyNumberFormat="1" applyFont="1" applyFill="1" applyBorder="1" applyAlignment="1" applyProtection="1">
      <alignment/>
      <protection/>
    </xf>
    <xf numFmtId="0" fontId="98" fillId="35" borderId="13" xfId="0" applyFont="1" applyFill="1" applyBorder="1" applyAlignment="1" applyProtection="1">
      <alignment vertical="center" wrapText="1"/>
      <protection/>
    </xf>
    <xf numFmtId="0" fontId="92" fillId="33" borderId="0" xfId="0" applyFont="1" applyFill="1" applyBorder="1" applyAlignment="1" applyProtection="1">
      <alignment vertical="top" wrapText="1"/>
      <protection locked="0"/>
    </xf>
    <xf numFmtId="166" fontId="93" fillId="33" borderId="0" xfId="0" applyNumberFormat="1" applyFont="1" applyFill="1" applyBorder="1" applyAlignment="1" applyProtection="1">
      <alignment horizontal="center" vertical="center"/>
      <protection locked="0"/>
    </xf>
    <xf numFmtId="0" fontId="98" fillId="35" borderId="22" xfId="0" applyFont="1" applyFill="1" applyBorder="1" applyAlignment="1" applyProtection="1">
      <alignment vertical="center" wrapText="1"/>
      <protection/>
    </xf>
    <xf numFmtId="166" fontId="93" fillId="33" borderId="13" xfId="0" applyNumberFormat="1" applyFont="1" applyFill="1" applyBorder="1" applyAlignment="1" applyProtection="1">
      <alignment horizontal="center" vertical="center"/>
      <protection locked="0"/>
    </xf>
    <xf numFmtId="0" fontId="106" fillId="37" borderId="13" xfId="0" applyFont="1" applyFill="1" applyBorder="1" applyAlignment="1" applyProtection="1">
      <alignment vertical="center" wrapText="1"/>
      <protection/>
    </xf>
    <xf numFmtId="0" fontId="94" fillId="33" borderId="0" xfId="0" applyFont="1" applyFill="1" applyBorder="1" applyAlignment="1">
      <alignment horizontal="center"/>
    </xf>
    <xf numFmtId="0" fontId="101" fillId="33" borderId="0" xfId="0" applyFont="1" applyFill="1" applyBorder="1" applyAlignment="1">
      <alignment horizontal="center" vertical="center"/>
    </xf>
    <xf numFmtId="0" fontId="94" fillId="33" borderId="0" xfId="0" applyFont="1" applyFill="1" applyBorder="1" applyAlignment="1" applyProtection="1">
      <alignment horizontal="left" vertical="center" wrapText="1"/>
      <protection/>
    </xf>
    <xf numFmtId="0" fontId="101" fillId="33" borderId="0" xfId="0" applyFont="1" applyFill="1" applyBorder="1" applyAlignment="1" applyProtection="1">
      <alignment horizontal="center" vertical="center"/>
      <protection/>
    </xf>
    <xf numFmtId="0" fontId="94"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protection/>
    </xf>
    <xf numFmtId="0" fontId="92" fillId="33" borderId="0" xfId="0" applyFont="1" applyFill="1" applyBorder="1" applyAlignment="1" applyProtection="1">
      <alignment horizontal="left" vertical="top" wrapText="1"/>
      <protection/>
    </xf>
    <xf numFmtId="0" fontId="94" fillId="0" borderId="0" xfId="0" applyFont="1" applyFill="1" applyBorder="1" applyAlignment="1" applyProtection="1">
      <alignment horizontal="left" vertical="center" wrapText="1"/>
      <protection/>
    </xf>
    <xf numFmtId="1" fontId="106" fillId="0" borderId="0" xfId="0" applyNumberFormat="1" applyFont="1" applyFill="1" applyBorder="1" applyAlignment="1" applyProtection="1">
      <alignment horizontal="center" vertical="center" wrapText="1"/>
      <protection locked="0"/>
    </xf>
    <xf numFmtId="0" fontId="92" fillId="0" borderId="0" xfId="0" applyFont="1" applyFill="1" applyAlignment="1" applyProtection="1">
      <alignment/>
      <protection/>
    </xf>
    <xf numFmtId="0" fontId="98" fillId="0" borderId="0" xfId="0" applyFont="1" applyFill="1" applyBorder="1" applyAlignment="1" applyProtection="1">
      <alignment vertical="center" wrapText="1"/>
      <protection/>
    </xf>
    <xf numFmtId="0" fontId="92" fillId="0" borderId="0" xfId="0" applyFont="1" applyFill="1" applyBorder="1" applyAlignment="1" applyProtection="1">
      <alignment vertical="top" wrapText="1"/>
      <protection locked="0"/>
    </xf>
    <xf numFmtId="0" fontId="109" fillId="0" borderId="0" xfId="46" applyFont="1" applyFill="1" applyAlignment="1" applyProtection="1">
      <alignment vertical="center" wrapText="1"/>
      <protection/>
    </xf>
    <xf numFmtId="14" fontId="92" fillId="33" borderId="13" xfId="0" applyNumberFormat="1" applyFont="1" applyFill="1" applyBorder="1" applyAlignment="1" applyProtection="1">
      <alignment horizontal="center" vertical="center"/>
      <protection locked="0"/>
    </xf>
    <xf numFmtId="0" fontId="92" fillId="33" borderId="13" xfId="0" applyFont="1" applyFill="1" applyBorder="1" applyAlignment="1" applyProtection="1">
      <alignment horizontal="center" vertical="center"/>
      <protection locked="0"/>
    </xf>
    <xf numFmtId="166" fontId="106" fillId="37" borderId="13" xfId="0" applyNumberFormat="1" applyFont="1" applyFill="1" applyBorder="1" applyAlignment="1" applyProtection="1">
      <alignment horizontal="center" vertical="center"/>
      <protection/>
    </xf>
    <xf numFmtId="166" fontId="93" fillId="33" borderId="13" xfId="0" applyNumberFormat="1" applyFont="1" applyFill="1" applyBorder="1" applyAlignment="1" applyProtection="1">
      <alignment horizontal="center" vertical="center"/>
      <protection/>
    </xf>
    <xf numFmtId="166" fontId="92" fillId="37" borderId="13" xfId="0" applyNumberFormat="1" applyFont="1" applyFill="1" applyBorder="1" applyAlignment="1" applyProtection="1">
      <alignment vertical="center"/>
      <protection/>
    </xf>
    <xf numFmtId="166" fontId="106" fillId="34" borderId="13" xfId="0" applyNumberFormat="1" applyFont="1" applyFill="1" applyBorder="1" applyAlignment="1" applyProtection="1">
      <alignment horizontal="center" vertical="center"/>
      <protection/>
    </xf>
    <xf numFmtId="0" fontId="98" fillId="35" borderId="13" xfId="0" applyFont="1" applyFill="1" applyBorder="1" applyAlignment="1" applyProtection="1">
      <alignment vertical="center" wrapText="1"/>
      <protection locked="0"/>
    </xf>
    <xf numFmtId="0" fontId="96" fillId="33" borderId="13" xfId="0" applyFont="1" applyFill="1" applyBorder="1" applyAlignment="1" applyProtection="1">
      <alignment horizontal="center" vertical="center" wrapText="1"/>
      <protection/>
    </xf>
    <xf numFmtId="0" fontId="96" fillId="33" borderId="22" xfId="0" applyFont="1" applyFill="1" applyBorder="1" applyAlignment="1" applyProtection="1">
      <alignment horizontal="center" vertical="center" wrapText="1"/>
      <protection/>
    </xf>
    <xf numFmtId="0" fontId="96" fillId="33" borderId="0" xfId="0" applyFont="1" applyFill="1" applyBorder="1" applyAlignment="1" applyProtection="1">
      <alignment vertical="center"/>
      <protection/>
    </xf>
    <xf numFmtId="0" fontId="92" fillId="33" borderId="22" xfId="0" applyFont="1" applyFill="1" applyBorder="1" applyAlignment="1" applyProtection="1">
      <alignment/>
      <protection/>
    </xf>
    <xf numFmtId="0" fontId="92" fillId="3" borderId="12" xfId="0" applyFont="1" applyFill="1" applyBorder="1" applyAlignment="1" applyProtection="1">
      <alignment/>
      <protection/>
    </xf>
    <xf numFmtId="0" fontId="92" fillId="3" borderId="15" xfId="0" applyFont="1" applyFill="1" applyBorder="1" applyAlignment="1" applyProtection="1">
      <alignment/>
      <protection/>
    </xf>
    <xf numFmtId="0" fontId="92" fillId="3" borderId="16" xfId="0" applyFont="1" applyFill="1" applyBorder="1" applyAlignment="1" applyProtection="1">
      <alignment/>
      <protection/>
    </xf>
    <xf numFmtId="0" fontId="92" fillId="3" borderId="10" xfId="0" applyFont="1" applyFill="1" applyBorder="1" applyAlignment="1" applyProtection="1">
      <alignment horizontal="left" vertical="top"/>
      <protection/>
    </xf>
    <xf numFmtId="0" fontId="92" fillId="3" borderId="20" xfId="0" applyFont="1" applyFill="1" applyBorder="1" applyAlignment="1" applyProtection="1">
      <alignment/>
      <protection/>
    </xf>
    <xf numFmtId="0" fontId="92" fillId="3" borderId="21" xfId="0" applyFont="1" applyFill="1" applyBorder="1" applyAlignment="1" applyProtection="1">
      <alignment/>
      <protection/>
    </xf>
    <xf numFmtId="0" fontId="92" fillId="3" borderId="20" xfId="0" applyFont="1" applyFill="1" applyBorder="1" applyAlignment="1" applyProtection="1">
      <alignment/>
      <protection/>
    </xf>
    <xf numFmtId="0" fontId="92" fillId="3" borderId="21" xfId="0" applyFont="1" applyFill="1" applyBorder="1" applyAlignment="1" applyProtection="1">
      <alignment/>
      <protection/>
    </xf>
    <xf numFmtId="0" fontId="110" fillId="33" borderId="0" xfId="0" applyFont="1" applyFill="1" applyBorder="1" applyAlignment="1" applyProtection="1">
      <alignment/>
      <protection/>
    </xf>
    <xf numFmtId="0" fontId="110" fillId="33" borderId="22" xfId="0" applyFont="1" applyFill="1" applyBorder="1" applyAlignment="1" applyProtection="1">
      <alignment/>
      <protection/>
    </xf>
    <xf numFmtId="0" fontId="110" fillId="3" borderId="11" xfId="0" applyFont="1" applyFill="1" applyBorder="1" applyAlignment="1" applyProtection="1">
      <alignment/>
      <protection/>
    </xf>
    <xf numFmtId="0" fontId="110" fillId="3" borderId="12" xfId="0" applyFont="1" applyFill="1" applyBorder="1" applyAlignment="1" applyProtection="1">
      <alignment wrapText="1"/>
      <protection/>
    </xf>
    <xf numFmtId="0" fontId="93" fillId="3" borderId="24" xfId="0" applyFont="1" applyFill="1" applyBorder="1" applyAlignment="1" applyProtection="1">
      <alignment/>
      <protection/>
    </xf>
    <xf numFmtId="0" fontId="93" fillId="3" borderId="25" xfId="0" applyFont="1" applyFill="1" applyBorder="1" applyAlignment="1" applyProtection="1">
      <alignment/>
      <protection/>
    </xf>
    <xf numFmtId="0" fontId="93" fillId="3" borderId="26" xfId="0" applyFont="1" applyFill="1" applyBorder="1" applyAlignment="1" applyProtection="1">
      <alignment/>
      <protection/>
    </xf>
    <xf numFmtId="0" fontId="110" fillId="3" borderId="10" xfId="0" applyFont="1" applyFill="1" applyBorder="1" applyAlignment="1" applyProtection="1">
      <alignment/>
      <protection/>
    </xf>
    <xf numFmtId="0" fontId="110" fillId="3" borderId="12" xfId="0" applyFont="1" applyFill="1" applyBorder="1" applyAlignment="1" applyProtection="1">
      <alignment/>
      <protection/>
    </xf>
    <xf numFmtId="0" fontId="93" fillId="3" borderId="27" xfId="0" applyFont="1" applyFill="1" applyBorder="1" applyAlignment="1" applyProtection="1">
      <alignment/>
      <protection/>
    </xf>
    <xf numFmtId="0" fontId="93" fillId="3" borderId="28" xfId="0" applyFont="1" applyFill="1" applyBorder="1" applyAlignment="1" applyProtection="1">
      <alignment/>
      <protection/>
    </xf>
    <xf numFmtId="0" fontId="93" fillId="3" borderId="29" xfId="0" applyFont="1" applyFill="1" applyBorder="1" applyAlignment="1" applyProtection="1">
      <alignment/>
      <protection/>
    </xf>
    <xf numFmtId="0" fontId="93" fillId="3" borderId="30" xfId="0" applyFont="1" applyFill="1" applyBorder="1" applyAlignment="1" applyProtection="1">
      <alignment/>
      <protection/>
    </xf>
    <xf numFmtId="0" fontId="110" fillId="3" borderId="20" xfId="0" applyFont="1" applyFill="1" applyBorder="1" applyAlignment="1" applyProtection="1">
      <alignment/>
      <protection/>
    </xf>
    <xf numFmtId="0" fontId="110" fillId="3" borderId="21" xfId="0" applyFont="1" applyFill="1" applyBorder="1" applyAlignment="1" applyProtection="1">
      <alignment/>
      <protection/>
    </xf>
    <xf numFmtId="0" fontId="93" fillId="3" borderId="25" xfId="0" applyFont="1" applyFill="1" applyBorder="1" applyAlignment="1" applyProtection="1">
      <alignment/>
      <protection/>
    </xf>
    <xf numFmtId="0" fontId="93" fillId="3" borderId="31" xfId="0" applyFont="1" applyFill="1" applyBorder="1" applyAlignment="1" applyProtection="1">
      <alignment/>
      <protection/>
    </xf>
    <xf numFmtId="0" fontId="92" fillId="3" borderId="15" xfId="0" applyFont="1" applyFill="1" applyBorder="1" applyAlignment="1" applyProtection="1">
      <alignment horizontal="left" vertical="center"/>
      <protection/>
    </xf>
    <xf numFmtId="0" fontId="92" fillId="33" borderId="32" xfId="0" applyFont="1" applyFill="1" applyBorder="1" applyAlignment="1" applyProtection="1">
      <alignment/>
      <protection/>
    </xf>
    <xf numFmtId="0" fontId="92" fillId="3" borderId="10" xfId="0" applyFont="1" applyFill="1" applyBorder="1" applyAlignment="1" applyProtection="1">
      <alignment horizontal="left" vertical="center"/>
      <protection/>
    </xf>
    <xf numFmtId="0" fontId="93" fillId="3" borderId="11" xfId="0" applyFont="1" applyFill="1" applyBorder="1" applyAlignment="1" applyProtection="1">
      <alignment/>
      <protection/>
    </xf>
    <xf numFmtId="0" fontId="110" fillId="3" borderId="16" xfId="0" applyFont="1" applyFill="1" applyBorder="1" applyAlignment="1" applyProtection="1">
      <alignment/>
      <protection/>
    </xf>
    <xf numFmtId="0" fontId="110" fillId="3" borderId="17" xfId="0" applyFont="1" applyFill="1" applyBorder="1" applyAlignment="1" applyProtection="1">
      <alignment/>
      <protection/>
    </xf>
    <xf numFmtId="0" fontId="111" fillId="21" borderId="10" xfId="0" applyFont="1" applyFill="1" applyBorder="1" applyAlignment="1">
      <alignment horizontal="left" vertical="center" indent="1"/>
    </xf>
    <xf numFmtId="0" fontId="111" fillId="21" borderId="12" xfId="0" applyFont="1" applyFill="1" applyBorder="1" applyAlignment="1">
      <alignment vertical="center"/>
    </xf>
    <xf numFmtId="0" fontId="111" fillId="21" borderId="13" xfId="0" applyFont="1" applyFill="1" applyBorder="1" applyAlignment="1">
      <alignment horizontal="center" vertical="center"/>
    </xf>
    <xf numFmtId="0" fontId="111" fillId="0" borderId="13" xfId="0" applyFont="1" applyBorder="1" applyAlignment="1">
      <alignment horizontal="left" vertical="center" indent="1"/>
    </xf>
    <xf numFmtId="0" fontId="112" fillId="0" borderId="13" xfId="0" applyFont="1" applyBorder="1" applyAlignment="1">
      <alignment horizontal="left" vertical="center" wrapText="1" indent="1"/>
    </xf>
    <xf numFmtId="2" fontId="113" fillId="9" borderId="13" xfId="0" applyNumberFormat="1" applyFont="1" applyFill="1" applyBorder="1" applyAlignment="1" applyProtection="1">
      <alignment horizontal="center" vertical="center" wrapText="1"/>
      <protection locked="0"/>
    </xf>
    <xf numFmtId="1" fontId="114" fillId="9" borderId="13" xfId="0" applyNumberFormat="1" applyFont="1" applyFill="1" applyBorder="1" applyAlignment="1" applyProtection="1">
      <alignment horizontal="center" vertical="center" wrapText="1"/>
      <protection/>
    </xf>
    <xf numFmtId="2" fontId="115" fillId="9" borderId="13" xfId="0" applyNumberFormat="1" applyFont="1" applyFill="1" applyBorder="1" applyAlignment="1" applyProtection="1">
      <alignment horizontal="center" vertical="center" wrapText="1"/>
      <protection locked="0"/>
    </xf>
    <xf numFmtId="0" fontId="0" fillId="0" borderId="0" xfId="0" applyAlignment="1">
      <alignment/>
    </xf>
    <xf numFmtId="0" fontId="115" fillId="9" borderId="13" xfId="0" applyFont="1" applyFill="1" applyBorder="1" applyAlignment="1" applyProtection="1">
      <alignment horizontal="center" vertical="center" wrapText="1"/>
      <protection locked="0"/>
    </xf>
    <xf numFmtId="0" fontId="114" fillId="9" borderId="13" xfId="0" applyFont="1" applyFill="1" applyBorder="1" applyAlignment="1" applyProtection="1">
      <alignment horizontal="center" vertical="center" wrapText="1"/>
      <protection/>
    </xf>
    <xf numFmtId="0" fontId="111" fillId="0" borderId="0" xfId="0" applyFont="1" applyBorder="1" applyAlignment="1">
      <alignment horizontal="left" vertical="center" indent="1"/>
    </xf>
    <xf numFmtId="0" fontId="112" fillId="0" borderId="0" xfId="0" applyFont="1" applyBorder="1" applyAlignment="1">
      <alignment horizontal="left" vertical="center" wrapText="1" indent="1"/>
    </xf>
    <xf numFmtId="0" fontId="112" fillId="0" borderId="0" xfId="0" applyFont="1" applyBorder="1" applyAlignment="1">
      <alignment horizontal="justify" vertical="center" wrapText="1"/>
    </xf>
    <xf numFmtId="0" fontId="116" fillId="0" borderId="0" xfId="0" applyFont="1" applyBorder="1" applyAlignment="1">
      <alignment horizontal="left" vertical="center" wrapText="1" indent="1"/>
    </xf>
    <xf numFmtId="0" fontId="117" fillId="0" borderId="0" xfId="0" applyFont="1" applyBorder="1" applyAlignment="1">
      <alignment horizontal="left" vertical="center"/>
    </xf>
    <xf numFmtId="0" fontId="118" fillId="0" borderId="0" xfId="0" applyFont="1" applyBorder="1" applyAlignment="1">
      <alignment horizontal="left" vertical="center" indent="1"/>
    </xf>
    <xf numFmtId="0" fontId="119" fillId="0" borderId="0" xfId="0" applyFont="1" applyBorder="1" applyAlignment="1">
      <alignment horizontal="left" vertical="center" wrapText="1" indent="1"/>
    </xf>
    <xf numFmtId="0" fontId="119" fillId="0" borderId="0" xfId="0" applyFont="1" applyBorder="1" applyAlignment="1">
      <alignment horizontal="justify" vertical="center" wrapText="1"/>
    </xf>
    <xf numFmtId="0" fontId="120" fillId="0" borderId="0" xfId="0" applyFont="1" applyBorder="1" applyAlignment="1">
      <alignment horizontal="left" vertical="center" wrapText="1" indent="1"/>
    </xf>
    <xf numFmtId="0" fontId="0" fillId="0" borderId="0" xfId="0" applyBorder="1" applyAlignment="1">
      <alignment vertical="center"/>
    </xf>
    <xf numFmtId="0" fontId="0" fillId="0" borderId="0" xfId="0" applyAlignment="1">
      <alignment vertical="center"/>
    </xf>
    <xf numFmtId="0" fontId="96" fillId="0" borderId="0" xfId="0" applyFont="1" applyAlignment="1">
      <alignment/>
    </xf>
    <xf numFmtId="0" fontId="92" fillId="0" borderId="0" xfId="0" applyFont="1" applyAlignment="1">
      <alignment horizontal="left" vertical="center" wrapText="1"/>
    </xf>
    <xf numFmtId="0" fontId="0" fillId="0" borderId="0" xfId="0" applyBorder="1" applyAlignment="1">
      <alignment/>
    </xf>
    <xf numFmtId="0" fontId="121" fillId="0" borderId="0" xfId="0" applyFont="1" applyBorder="1" applyAlignment="1">
      <alignment vertical="center"/>
    </xf>
    <xf numFmtId="0" fontId="90" fillId="0" borderId="0" xfId="0" applyFont="1" applyAlignment="1">
      <alignment horizontal="left" indent="1"/>
    </xf>
    <xf numFmtId="0" fontId="0" fillId="0" borderId="0" xfId="0" applyFont="1" applyAlignment="1">
      <alignment horizontal="left" indent="2"/>
    </xf>
    <xf numFmtId="0" fontId="108" fillId="0" borderId="0" xfId="46" applyFont="1" applyFill="1" applyAlignment="1" applyProtection="1">
      <alignment vertical="center" wrapText="1"/>
      <protection/>
    </xf>
    <xf numFmtId="0" fontId="94"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center" vertical="center" wrapText="1"/>
      <protection/>
    </xf>
    <xf numFmtId="0" fontId="94" fillId="33" borderId="0" xfId="0" applyFont="1" applyFill="1" applyBorder="1" applyAlignment="1" applyProtection="1">
      <alignment horizontal="left" wrapText="1"/>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top" wrapText="1"/>
      <protection/>
    </xf>
    <xf numFmtId="0" fontId="98" fillId="33" borderId="0" xfId="0" applyFont="1" applyFill="1" applyBorder="1" applyAlignment="1" applyProtection="1">
      <alignment horizontal="left" vertical="center" indent="6"/>
      <protection/>
    </xf>
    <xf numFmtId="0" fontId="93" fillId="33" borderId="0" xfId="0" applyFont="1" applyFill="1" applyBorder="1" applyAlignment="1" applyProtection="1">
      <alignment vertical="top"/>
      <protection/>
    </xf>
    <xf numFmtId="0" fontId="92" fillId="33" borderId="0" xfId="0" applyFont="1" applyFill="1" applyBorder="1" applyAlignment="1" applyProtection="1">
      <alignment vertical="center"/>
      <protection/>
    </xf>
    <xf numFmtId="0" fontId="93" fillId="33" borderId="0" xfId="0" applyFont="1" applyFill="1" applyAlignment="1" applyProtection="1">
      <alignment/>
      <protection/>
    </xf>
    <xf numFmtId="0" fontId="94" fillId="33" borderId="0" xfId="0" applyFont="1" applyFill="1" applyBorder="1" applyAlignment="1" applyProtection="1">
      <alignment horizontal="left" vertical="center" wrapText="1"/>
      <protection/>
    </xf>
    <xf numFmtId="0" fontId="94" fillId="33" borderId="0" xfId="0" applyFont="1" applyFill="1" applyBorder="1" applyAlignment="1" applyProtection="1">
      <alignment horizontal="right" vertical="center" wrapText="1"/>
      <protection/>
    </xf>
    <xf numFmtId="0" fontId="122" fillId="0" borderId="0" xfId="46" applyFont="1" applyFill="1" applyAlignment="1" applyProtection="1">
      <alignment vertical="center" wrapText="1"/>
      <protection/>
    </xf>
    <xf numFmtId="0" fontId="123" fillId="0" borderId="0" xfId="46" applyFont="1" applyFill="1" applyAlignment="1" applyProtection="1">
      <alignment vertical="center" wrapText="1"/>
      <protection/>
    </xf>
    <xf numFmtId="0" fontId="124" fillId="0" borderId="0" xfId="46" applyFont="1" applyFill="1" applyAlignment="1" applyProtection="1">
      <alignment vertical="center" wrapText="1"/>
      <protection/>
    </xf>
    <xf numFmtId="0" fontId="123" fillId="33" borderId="0" xfId="46" applyFont="1" applyFill="1" applyAlignment="1" applyProtection="1">
      <alignment vertical="center" wrapText="1"/>
      <protection/>
    </xf>
    <xf numFmtId="0" fontId="122" fillId="33" borderId="0" xfId="46" applyFont="1" applyFill="1" applyAlignment="1" applyProtection="1">
      <alignment vertical="center" wrapText="1"/>
      <protection/>
    </xf>
    <xf numFmtId="0" fontId="125" fillId="33" borderId="0" xfId="0" applyFont="1" applyFill="1" applyBorder="1" applyAlignment="1">
      <alignment horizontal="center" vertical="center"/>
    </xf>
    <xf numFmtId="10" fontId="96" fillId="33" borderId="0" xfId="54" applyNumberFormat="1" applyFont="1" applyFill="1" applyBorder="1" applyAlignment="1">
      <alignment horizontal="center" vertical="center"/>
    </xf>
    <xf numFmtId="0" fontId="101" fillId="33" borderId="0" xfId="0" applyFont="1" applyFill="1" applyBorder="1" applyAlignment="1">
      <alignment horizontal="center" vertical="center"/>
    </xf>
    <xf numFmtId="0" fontId="101" fillId="33" borderId="0" xfId="0" applyFont="1" applyFill="1" applyBorder="1" applyAlignment="1">
      <alignment horizontal="center" vertical="center" wrapText="1"/>
    </xf>
    <xf numFmtId="0" fontId="95" fillId="35" borderId="13" xfId="46" applyFont="1" applyFill="1" applyBorder="1" applyAlignment="1" applyProtection="1">
      <alignment horizontal="center" vertical="center"/>
      <protection/>
    </xf>
    <xf numFmtId="14" fontId="95" fillId="35" borderId="13" xfId="46" applyNumberFormat="1" applyFont="1" applyFill="1" applyBorder="1" applyAlignment="1" applyProtection="1">
      <alignment horizontal="center" vertical="center"/>
      <protection/>
    </xf>
    <xf numFmtId="0" fontId="105" fillId="24" borderId="15" xfId="0" applyFont="1" applyFill="1" applyBorder="1" applyAlignment="1">
      <alignment horizontal="center" vertical="center"/>
    </xf>
    <xf numFmtId="0" fontId="105" fillId="24" borderId="16" xfId="0" applyFont="1" applyFill="1" applyBorder="1" applyAlignment="1">
      <alignment horizontal="center" vertical="center"/>
    </xf>
    <xf numFmtId="0" fontId="105" fillId="24" borderId="17" xfId="0" applyFont="1" applyFill="1" applyBorder="1" applyAlignment="1">
      <alignment horizontal="center" vertical="center"/>
    </xf>
    <xf numFmtId="0" fontId="105" fillId="24" borderId="14" xfId="0" applyFont="1" applyFill="1" applyBorder="1" applyAlignment="1">
      <alignment horizontal="center" vertical="center"/>
    </xf>
    <xf numFmtId="0" fontId="105" fillId="24" borderId="20" xfId="0" applyFont="1" applyFill="1" applyBorder="1" applyAlignment="1">
      <alignment horizontal="center" vertical="center"/>
    </xf>
    <xf numFmtId="0" fontId="105" fillId="24" borderId="21" xfId="0" applyFont="1" applyFill="1" applyBorder="1" applyAlignment="1">
      <alignment horizontal="center" vertical="center"/>
    </xf>
    <xf numFmtId="0" fontId="9" fillId="35" borderId="0" xfId="0" applyFont="1" applyFill="1" applyBorder="1" applyAlignment="1">
      <alignment horizontal="left" vertical="center" wrapText="1"/>
    </xf>
    <xf numFmtId="10" fontId="126" fillId="35" borderId="0" xfId="0" applyNumberFormat="1" applyFont="1" applyFill="1" applyBorder="1" applyAlignment="1">
      <alignment horizontal="left" vertical="center" wrapText="1"/>
    </xf>
    <xf numFmtId="0" fontId="126" fillId="35" borderId="0" xfId="0" applyFont="1" applyFill="1" applyBorder="1" applyAlignment="1">
      <alignment horizontal="left" vertical="center" wrapText="1"/>
    </xf>
    <xf numFmtId="0" fontId="126" fillId="35" borderId="0" xfId="0" applyFont="1" applyFill="1" applyBorder="1" applyAlignment="1">
      <alignment/>
    </xf>
    <xf numFmtId="0" fontId="127" fillId="35" borderId="0" xfId="0" applyFont="1" applyFill="1" applyBorder="1" applyAlignment="1">
      <alignment horizontal="left" wrapText="1"/>
    </xf>
    <xf numFmtId="0" fontId="127" fillId="35" borderId="0" xfId="0" applyFont="1" applyFill="1" applyBorder="1" applyAlignment="1">
      <alignment/>
    </xf>
    <xf numFmtId="0" fontId="94" fillId="33" borderId="0" xfId="0" applyFont="1" applyFill="1" applyBorder="1" applyAlignment="1">
      <alignment horizontal="center"/>
    </xf>
    <xf numFmtId="0" fontId="6" fillId="33" borderId="23" xfId="0" applyFont="1" applyFill="1" applyBorder="1" applyAlignment="1">
      <alignment horizontal="left" vertical="center"/>
    </xf>
    <xf numFmtId="0" fontId="128" fillId="35" borderId="0" xfId="0" applyFont="1" applyFill="1" applyBorder="1" applyAlignment="1">
      <alignment horizontal="left" vertical="center" wrapText="1"/>
    </xf>
    <xf numFmtId="0" fontId="127" fillId="35" borderId="0" xfId="0" applyFont="1" applyFill="1" applyBorder="1" applyAlignment="1">
      <alignment horizontal="left" vertical="center" wrapText="1"/>
    </xf>
    <xf numFmtId="0" fontId="122" fillId="33" borderId="0" xfId="46" applyFont="1" applyFill="1" applyAlignment="1" applyProtection="1">
      <alignment horizontal="center" vertical="center" wrapText="1"/>
      <protection/>
    </xf>
    <xf numFmtId="0" fontId="94" fillId="33" borderId="0" xfId="0" applyFont="1" applyFill="1" applyAlignment="1" applyProtection="1">
      <alignment horizontal="left" vertical="center" wrapText="1"/>
      <protection/>
    </xf>
    <xf numFmtId="0" fontId="93" fillId="35" borderId="10" xfId="0" applyFont="1" applyFill="1" applyBorder="1" applyAlignment="1" applyProtection="1">
      <alignment horizontal="left" vertical="center"/>
      <protection locked="0"/>
    </xf>
    <xf numFmtId="0" fontId="93" fillId="35" borderId="11" xfId="0" applyFont="1" applyFill="1" applyBorder="1" applyAlignment="1" applyProtection="1">
      <alignment horizontal="left" vertical="center"/>
      <protection locked="0"/>
    </xf>
    <xf numFmtId="0" fontId="93" fillId="35" borderId="12" xfId="0" applyFont="1" applyFill="1" applyBorder="1" applyAlignment="1" applyProtection="1">
      <alignment horizontal="left" vertical="center"/>
      <protection locked="0"/>
    </xf>
    <xf numFmtId="0" fontId="94" fillId="33" borderId="20" xfId="0" applyFont="1" applyFill="1" applyBorder="1" applyAlignment="1" applyProtection="1">
      <alignment horizontal="left" vertical="center" wrapText="1"/>
      <protection/>
    </xf>
    <xf numFmtId="0" fontId="93" fillId="3" borderId="14" xfId="0" applyFont="1" applyFill="1" applyBorder="1" applyAlignment="1" applyProtection="1">
      <alignment horizontal="left"/>
      <protection/>
    </xf>
    <xf numFmtId="0" fontId="93" fillId="3" borderId="20" xfId="0" applyFont="1" applyFill="1" applyBorder="1" applyAlignment="1" applyProtection="1">
      <alignment horizontal="left"/>
      <protection/>
    </xf>
    <xf numFmtId="0" fontId="93" fillId="3" borderId="21" xfId="0" applyFont="1" applyFill="1" applyBorder="1" applyAlignment="1" applyProtection="1">
      <alignment horizontal="left"/>
      <protection/>
    </xf>
    <xf numFmtId="0" fontId="94" fillId="33" borderId="0" xfId="0" applyFont="1" applyFill="1" applyBorder="1" applyAlignment="1" applyProtection="1">
      <alignment horizontal="left" vertical="center"/>
      <protection/>
    </xf>
    <xf numFmtId="0" fontId="94" fillId="33" borderId="19" xfId="0" applyFont="1" applyFill="1" applyBorder="1" applyAlignment="1" applyProtection="1">
      <alignment horizontal="left" vertical="center"/>
      <protection/>
    </xf>
    <xf numFmtId="0" fontId="94" fillId="33" borderId="18" xfId="0" applyFont="1" applyFill="1" applyBorder="1" applyAlignment="1" applyProtection="1">
      <alignment horizontal="right" vertical="center"/>
      <protection/>
    </xf>
    <xf numFmtId="0" fontId="94" fillId="33" borderId="0" xfId="0" applyFont="1" applyFill="1" applyBorder="1" applyAlignment="1" applyProtection="1">
      <alignment horizontal="right" vertical="center"/>
      <protection/>
    </xf>
    <xf numFmtId="1" fontId="93" fillId="35" borderId="13" xfId="0" applyNumberFormat="1" applyFont="1" applyFill="1" applyBorder="1" applyAlignment="1" applyProtection="1">
      <alignment horizontal="center" vertical="center" wrapText="1"/>
      <protection locked="0"/>
    </xf>
    <xf numFmtId="0" fontId="94" fillId="33" borderId="19" xfId="0" applyFont="1" applyFill="1" applyBorder="1" applyAlignment="1" applyProtection="1">
      <alignment horizontal="right" vertical="center"/>
      <protection/>
    </xf>
    <xf numFmtId="0" fontId="93" fillId="35" borderId="10" xfId="0" applyFont="1" applyFill="1" applyBorder="1" applyAlignment="1" applyProtection="1">
      <alignment horizontal="left" vertical="center" wrapText="1"/>
      <protection locked="0"/>
    </xf>
    <xf numFmtId="0" fontId="93" fillId="35" borderId="11" xfId="0" applyFont="1" applyFill="1" applyBorder="1" applyAlignment="1" applyProtection="1">
      <alignment horizontal="left" vertical="center" wrapText="1"/>
      <protection locked="0"/>
    </xf>
    <xf numFmtId="0" fontId="93" fillId="35" borderId="12" xfId="0" applyFont="1" applyFill="1" applyBorder="1" applyAlignment="1" applyProtection="1">
      <alignment horizontal="left" vertical="center" wrapText="1"/>
      <protection locked="0"/>
    </xf>
    <xf numFmtId="1" fontId="93" fillId="35" borderId="10" xfId="0" applyNumberFormat="1" applyFont="1" applyFill="1" applyBorder="1" applyAlignment="1" applyProtection="1">
      <alignment horizontal="left" vertical="center" wrapText="1"/>
      <protection locked="0"/>
    </xf>
    <xf numFmtId="1" fontId="93" fillId="35" borderId="11" xfId="0" applyNumberFormat="1" applyFont="1" applyFill="1" applyBorder="1" applyAlignment="1" applyProtection="1">
      <alignment horizontal="left" vertical="center" wrapText="1"/>
      <protection locked="0"/>
    </xf>
    <xf numFmtId="1" fontId="93" fillId="35" borderId="12" xfId="0" applyNumberFormat="1" applyFont="1" applyFill="1" applyBorder="1" applyAlignment="1" applyProtection="1">
      <alignment horizontal="left" vertical="center" wrapText="1"/>
      <protection locked="0"/>
    </xf>
    <xf numFmtId="0" fontId="94" fillId="33" borderId="0" xfId="0" applyFont="1" applyFill="1" applyBorder="1" applyAlignment="1" applyProtection="1">
      <alignment horizontal="left" vertical="center" wrapText="1"/>
      <protection/>
    </xf>
    <xf numFmtId="0" fontId="94" fillId="33" borderId="19" xfId="0" applyFont="1" applyFill="1" applyBorder="1" applyAlignment="1" applyProtection="1">
      <alignment horizontal="left" vertical="center" wrapText="1"/>
      <protection/>
    </xf>
    <xf numFmtId="0" fontId="93" fillId="35" borderId="10" xfId="0" applyFont="1" applyFill="1" applyBorder="1" applyAlignment="1" applyProtection="1">
      <alignment horizontal="left" vertical="top" wrapText="1"/>
      <protection locked="0"/>
    </xf>
    <xf numFmtId="0" fontId="93" fillId="35" borderId="11" xfId="0" applyFont="1" applyFill="1" applyBorder="1" applyAlignment="1" applyProtection="1">
      <alignment horizontal="left" vertical="top" wrapText="1"/>
      <protection locked="0"/>
    </xf>
    <xf numFmtId="0" fontId="93" fillId="35" borderId="12" xfId="0" applyFont="1" applyFill="1" applyBorder="1" applyAlignment="1" applyProtection="1">
      <alignment horizontal="left" vertical="top" wrapText="1"/>
      <protection locked="0"/>
    </xf>
    <xf numFmtId="0" fontId="11" fillId="33" borderId="23" xfId="0" applyFont="1" applyFill="1" applyBorder="1" applyAlignment="1" applyProtection="1">
      <alignment horizontal="left" vertical="center"/>
      <protection/>
    </xf>
    <xf numFmtId="0" fontId="101" fillId="33" borderId="0" xfId="0" applyFont="1" applyFill="1" applyBorder="1" applyAlignment="1" applyProtection="1">
      <alignment horizontal="center" vertical="center"/>
      <protection/>
    </xf>
    <xf numFmtId="0" fontId="105" fillId="24" borderId="15" xfId="0" applyFont="1" applyFill="1" applyBorder="1" applyAlignment="1" applyProtection="1">
      <alignment horizontal="center" vertical="center"/>
      <protection/>
    </xf>
    <xf numFmtId="0" fontId="105" fillId="24" borderId="16" xfId="0" applyFont="1" applyFill="1" applyBorder="1" applyAlignment="1" applyProtection="1">
      <alignment horizontal="center" vertical="center"/>
      <protection/>
    </xf>
    <xf numFmtId="0" fontId="105" fillId="24" borderId="17" xfId="0" applyFont="1" applyFill="1" applyBorder="1" applyAlignment="1" applyProtection="1">
      <alignment horizontal="center" vertical="center"/>
      <protection/>
    </xf>
    <xf numFmtId="0" fontId="105" fillId="24" borderId="14" xfId="0" applyFont="1" applyFill="1" applyBorder="1" applyAlignment="1" applyProtection="1">
      <alignment horizontal="center" vertical="center"/>
      <protection/>
    </xf>
    <xf numFmtId="0" fontId="105" fillId="24" borderId="20" xfId="0" applyFont="1" applyFill="1" applyBorder="1" applyAlignment="1" applyProtection="1">
      <alignment horizontal="center" vertical="center"/>
      <protection/>
    </xf>
    <xf numFmtId="0" fontId="105" fillId="24" borderId="21" xfId="0" applyFont="1" applyFill="1" applyBorder="1" applyAlignment="1" applyProtection="1">
      <alignment horizontal="center" vertical="center"/>
      <protection/>
    </xf>
    <xf numFmtId="0" fontId="101" fillId="33" borderId="0" xfId="0" applyFont="1" applyFill="1" applyBorder="1" applyAlignment="1" applyProtection="1">
      <alignment horizontal="center" vertical="center" wrapText="1"/>
      <protection/>
    </xf>
    <xf numFmtId="0" fontId="94" fillId="33" borderId="20" xfId="0" applyFont="1" applyFill="1" applyBorder="1" applyAlignment="1" applyProtection="1">
      <alignment horizontal="left" vertical="center"/>
      <protection/>
    </xf>
    <xf numFmtId="0" fontId="98" fillId="36" borderId="13" xfId="0" applyFont="1" applyFill="1" applyBorder="1" applyAlignment="1" applyProtection="1">
      <alignment horizontal="center" vertical="center" wrapText="1"/>
      <protection locked="0"/>
    </xf>
    <xf numFmtId="0" fontId="98" fillId="36" borderId="10" xfId="0" applyFont="1" applyFill="1" applyBorder="1" applyAlignment="1" applyProtection="1">
      <alignment horizontal="center" vertical="center" wrapText="1"/>
      <protection locked="0"/>
    </xf>
    <xf numFmtId="0" fontId="98" fillId="36" borderId="11" xfId="0" applyFont="1" applyFill="1" applyBorder="1" applyAlignment="1" applyProtection="1">
      <alignment horizontal="center" vertical="center" wrapText="1"/>
      <protection locked="0"/>
    </xf>
    <xf numFmtId="0" fontId="98" fillId="36" borderId="12" xfId="0" applyFont="1" applyFill="1" applyBorder="1" applyAlignment="1" applyProtection="1">
      <alignment horizontal="center" vertical="center" wrapText="1"/>
      <protection locked="0"/>
    </xf>
    <xf numFmtId="0" fontId="93" fillId="35" borderId="10" xfId="0" applyFont="1" applyFill="1" applyBorder="1" applyAlignment="1" applyProtection="1">
      <alignment horizontal="center" vertical="center" wrapText="1"/>
      <protection locked="0"/>
    </xf>
    <xf numFmtId="0" fontId="93" fillId="35" borderId="12" xfId="0" applyFont="1" applyFill="1" applyBorder="1" applyAlignment="1" applyProtection="1">
      <alignment horizontal="center" vertical="center" wrapText="1"/>
      <protection locked="0"/>
    </xf>
    <xf numFmtId="1" fontId="93" fillId="35" borderId="10" xfId="0" applyNumberFormat="1" applyFont="1" applyFill="1" applyBorder="1" applyAlignment="1" applyProtection="1">
      <alignment horizontal="center" vertical="center" wrapText="1"/>
      <protection locked="0"/>
    </xf>
    <xf numFmtId="1" fontId="93" fillId="35" borderId="11" xfId="0" applyNumberFormat="1" applyFont="1" applyFill="1" applyBorder="1" applyAlignment="1" applyProtection="1">
      <alignment horizontal="center" vertical="center" wrapText="1"/>
      <protection locked="0"/>
    </xf>
    <xf numFmtId="1" fontId="93" fillId="35" borderId="12" xfId="0" applyNumberFormat="1" applyFont="1" applyFill="1" applyBorder="1" applyAlignment="1" applyProtection="1">
      <alignment horizontal="center" vertical="center" wrapText="1"/>
      <protection locked="0"/>
    </xf>
    <xf numFmtId="14" fontId="93" fillId="35" borderId="10" xfId="0" applyNumberFormat="1" applyFont="1" applyFill="1" applyBorder="1" applyAlignment="1" applyProtection="1">
      <alignment horizontal="center" vertical="center" wrapText="1"/>
      <protection locked="0"/>
    </xf>
    <xf numFmtId="14" fontId="93" fillId="35" borderId="12" xfId="0" applyNumberFormat="1" applyFont="1" applyFill="1" applyBorder="1" applyAlignment="1" applyProtection="1">
      <alignment horizontal="center" vertical="center" wrapText="1"/>
      <protection locked="0"/>
    </xf>
    <xf numFmtId="14" fontId="93" fillId="35" borderId="13" xfId="0" applyNumberFormat="1" applyFont="1" applyFill="1" applyBorder="1" applyAlignment="1" applyProtection="1">
      <alignment horizontal="center" vertical="center" wrapText="1"/>
      <protection locked="0"/>
    </xf>
    <xf numFmtId="0" fontId="105" fillId="24" borderId="13" xfId="0" applyFont="1" applyFill="1" applyBorder="1" applyAlignment="1" applyProtection="1">
      <alignment horizontal="center" vertical="center"/>
      <protection/>
    </xf>
    <xf numFmtId="0" fontId="6" fillId="33" borderId="23" xfId="0" applyFont="1" applyFill="1" applyBorder="1" applyAlignment="1" applyProtection="1">
      <alignment horizontal="left" vertical="center"/>
      <protection/>
    </xf>
    <xf numFmtId="0" fontId="122" fillId="0" borderId="0" xfId="46" applyFont="1" applyFill="1" applyAlignment="1" applyProtection="1">
      <alignment horizontal="center" vertical="center" wrapText="1"/>
      <protection/>
    </xf>
    <xf numFmtId="0" fontId="122" fillId="0" borderId="20" xfId="46" applyFont="1" applyFill="1" applyBorder="1" applyAlignment="1" applyProtection="1">
      <alignment horizontal="center" vertical="center" wrapText="1"/>
      <protection/>
    </xf>
    <xf numFmtId="0" fontId="93" fillId="35" borderId="15" xfId="0" applyFont="1" applyFill="1" applyBorder="1" applyAlignment="1" applyProtection="1">
      <alignment horizontal="left" vertical="top" wrapText="1"/>
      <protection locked="0"/>
    </xf>
    <xf numFmtId="0" fontId="93" fillId="35" borderId="16" xfId="0" applyFont="1" applyFill="1" applyBorder="1" applyAlignment="1" applyProtection="1">
      <alignment horizontal="left" vertical="top" wrapText="1"/>
      <protection locked="0"/>
    </xf>
    <xf numFmtId="0" fontId="93" fillId="35" borderId="17" xfId="0" applyFont="1" applyFill="1" applyBorder="1" applyAlignment="1" applyProtection="1">
      <alignment horizontal="left" vertical="top" wrapText="1"/>
      <protection locked="0"/>
    </xf>
    <xf numFmtId="0" fontId="93" fillId="35" borderId="18" xfId="0" applyFont="1" applyFill="1" applyBorder="1" applyAlignment="1" applyProtection="1">
      <alignment horizontal="left" vertical="top" wrapText="1"/>
      <protection locked="0"/>
    </xf>
    <xf numFmtId="0" fontId="93" fillId="35" borderId="0" xfId="0" applyFont="1" applyFill="1" applyBorder="1" applyAlignment="1" applyProtection="1">
      <alignment horizontal="left" vertical="top" wrapText="1"/>
      <protection locked="0"/>
    </xf>
    <xf numFmtId="0" fontId="93" fillId="35" borderId="19" xfId="0" applyFont="1" applyFill="1" applyBorder="1" applyAlignment="1" applyProtection="1">
      <alignment horizontal="left" vertical="top" wrapText="1"/>
      <protection locked="0"/>
    </xf>
    <xf numFmtId="0" fontId="93" fillId="35" borderId="14" xfId="0" applyFont="1" applyFill="1" applyBorder="1" applyAlignment="1" applyProtection="1">
      <alignment horizontal="left" vertical="top" wrapText="1"/>
      <protection locked="0"/>
    </xf>
    <xf numFmtId="0" fontId="93" fillId="35" borderId="20" xfId="0" applyFont="1" applyFill="1" applyBorder="1" applyAlignment="1" applyProtection="1">
      <alignment horizontal="left" vertical="top" wrapText="1"/>
      <protection locked="0"/>
    </xf>
    <xf numFmtId="0" fontId="93" fillId="35" borderId="21" xfId="0" applyFont="1" applyFill="1" applyBorder="1" applyAlignment="1" applyProtection="1">
      <alignment horizontal="left" vertical="top" wrapText="1"/>
      <protection locked="0"/>
    </xf>
    <xf numFmtId="0" fontId="93" fillId="35" borderId="10" xfId="0" applyNumberFormat="1" applyFont="1" applyFill="1" applyBorder="1" applyAlignment="1" applyProtection="1">
      <alignment horizontal="left" vertical="top" wrapText="1"/>
      <protection locked="0"/>
    </xf>
    <xf numFmtId="0" fontId="93" fillId="35" borderId="11" xfId="0" applyNumberFormat="1" applyFont="1" applyFill="1" applyBorder="1" applyAlignment="1" applyProtection="1">
      <alignment horizontal="left" vertical="top" wrapText="1"/>
      <protection locked="0"/>
    </xf>
    <xf numFmtId="0" fontId="93" fillId="35" borderId="12" xfId="0" applyNumberFormat="1"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44" fontId="102" fillId="35" borderId="10" xfId="0" applyNumberFormat="1" applyFont="1" applyFill="1" applyBorder="1" applyAlignment="1" applyProtection="1">
      <alignment horizontal="center" vertical="center" wrapText="1"/>
      <protection locked="0"/>
    </xf>
    <xf numFmtId="44" fontId="102" fillId="35" borderId="12" xfId="0" applyNumberFormat="1" applyFont="1" applyFill="1" applyBorder="1" applyAlignment="1" applyProtection="1">
      <alignment horizontal="center" vertical="center" wrapText="1"/>
      <protection locked="0"/>
    </xf>
    <xf numFmtId="167" fontId="102" fillId="35" borderId="10" xfId="0" applyNumberFormat="1" applyFont="1" applyFill="1" applyBorder="1" applyAlignment="1" applyProtection="1">
      <alignment horizontal="center" vertical="center"/>
      <protection locked="0"/>
    </xf>
    <xf numFmtId="167" fontId="102" fillId="35" borderId="12" xfId="0" applyNumberFormat="1" applyFont="1" applyFill="1" applyBorder="1" applyAlignment="1" applyProtection="1">
      <alignment horizontal="center" vertical="center"/>
      <protection locked="0"/>
    </xf>
    <xf numFmtId="167" fontId="102" fillId="35" borderId="10" xfId="0" applyNumberFormat="1" applyFont="1" applyFill="1" applyBorder="1" applyAlignment="1" applyProtection="1">
      <alignment horizontal="center" vertical="center" wrapText="1"/>
      <protection locked="0"/>
    </xf>
    <xf numFmtId="167" fontId="102" fillId="35" borderId="12" xfId="0" applyNumberFormat="1" applyFont="1" applyFill="1" applyBorder="1" applyAlignment="1" applyProtection="1">
      <alignment horizontal="center" vertical="center" wrapText="1"/>
      <protection locked="0"/>
    </xf>
    <xf numFmtId="44" fontId="102" fillId="36" borderId="10" xfId="0" applyNumberFormat="1" applyFont="1" applyFill="1" applyBorder="1" applyAlignment="1" applyProtection="1">
      <alignment horizontal="center" vertical="center" wrapText="1"/>
      <protection/>
    </xf>
    <xf numFmtId="44" fontId="102" fillId="36" borderId="12"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93" fillId="35" borderId="13" xfId="0" applyNumberFormat="1" applyFont="1" applyFill="1" applyBorder="1" applyAlignment="1" applyProtection="1">
      <alignment horizontal="left" vertical="top" wrapText="1"/>
      <protection locked="0"/>
    </xf>
    <xf numFmtId="0" fontId="98" fillId="35" borderId="10" xfId="0" applyFont="1" applyFill="1" applyBorder="1" applyAlignment="1" applyProtection="1">
      <alignment horizontal="center" vertical="center" wrapText="1"/>
      <protection locked="0"/>
    </xf>
    <xf numFmtId="0" fontId="98" fillId="35" borderId="11" xfId="0" applyFont="1" applyFill="1" applyBorder="1" applyAlignment="1" applyProtection="1">
      <alignment horizontal="center" vertical="center" wrapText="1"/>
      <protection locked="0"/>
    </xf>
    <xf numFmtId="0" fontId="98" fillId="35" borderId="12" xfId="0" applyFont="1" applyFill="1" applyBorder="1" applyAlignment="1" applyProtection="1">
      <alignment horizontal="center" vertical="center" wrapText="1"/>
      <protection locked="0"/>
    </xf>
    <xf numFmtId="0" fontId="94" fillId="33" borderId="20" xfId="0" applyFont="1" applyFill="1" applyBorder="1" applyAlignment="1" applyProtection="1">
      <alignment horizontal="center" vertical="center" wrapText="1"/>
      <protection/>
    </xf>
    <xf numFmtId="0" fontId="98" fillId="36" borderId="10" xfId="0" applyFont="1" applyFill="1" applyBorder="1" applyAlignment="1" applyProtection="1">
      <alignment horizontal="center" vertical="center" wrapText="1"/>
      <protection/>
    </xf>
    <xf numFmtId="0" fontId="98" fillId="36" borderId="11" xfId="0" applyFont="1" applyFill="1" applyBorder="1" applyAlignment="1" applyProtection="1">
      <alignment horizontal="center" vertical="center" wrapText="1"/>
      <protection/>
    </xf>
    <xf numFmtId="0" fontId="98" fillId="36" borderId="12" xfId="0" applyFont="1" applyFill="1" applyBorder="1" applyAlignment="1" applyProtection="1">
      <alignment horizontal="center" vertical="center" wrapText="1"/>
      <protection/>
    </xf>
    <xf numFmtId="0" fontId="93" fillId="33" borderId="10" xfId="0" applyFont="1" applyFill="1" applyBorder="1" applyAlignment="1" applyProtection="1">
      <alignment horizontal="left" vertical="top" wrapText="1"/>
      <protection locked="0"/>
    </xf>
    <xf numFmtId="0" fontId="93" fillId="33" borderId="11" xfId="0" applyFont="1" applyFill="1" applyBorder="1" applyAlignment="1" applyProtection="1">
      <alignment horizontal="left" vertical="top" wrapText="1"/>
      <protection locked="0"/>
    </xf>
    <xf numFmtId="0" fontId="93" fillId="33" borderId="12" xfId="0" applyFont="1" applyFill="1" applyBorder="1" applyAlignment="1" applyProtection="1">
      <alignment horizontal="left" vertical="top" wrapText="1"/>
      <protection locked="0"/>
    </xf>
    <xf numFmtId="0" fontId="94" fillId="36" borderId="10" xfId="0" applyFont="1" applyFill="1" applyBorder="1" applyAlignment="1" applyProtection="1">
      <alignment horizontal="center" vertical="center" wrapText="1"/>
      <protection/>
    </xf>
    <xf numFmtId="0" fontId="94" fillId="36" borderId="11" xfId="0" applyFont="1" applyFill="1" applyBorder="1" applyAlignment="1" applyProtection="1">
      <alignment horizontal="center" vertical="center" wrapText="1"/>
      <protection/>
    </xf>
    <xf numFmtId="0" fontId="94" fillId="37" borderId="10" xfId="0" applyFont="1" applyFill="1" applyBorder="1" applyAlignment="1" applyProtection="1">
      <alignment horizontal="center" vertical="center" wrapText="1"/>
      <protection locked="0"/>
    </xf>
    <xf numFmtId="0" fontId="94" fillId="37" borderId="12" xfId="0" applyFont="1" applyFill="1" applyBorder="1" applyAlignment="1" applyProtection="1">
      <alignment horizontal="center" vertical="center" wrapText="1"/>
      <protection locked="0"/>
    </xf>
    <xf numFmtId="0" fontId="94" fillId="33" borderId="0" xfId="0" applyFont="1" applyFill="1" applyBorder="1" applyAlignment="1" applyProtection="1">
      <alignment horizontal="center" vertical="center" wrapText="1"/>
      <protection/>
    </xf>
    <xf numFmtId="1" fontId="106" fillId="35" borderId="13" xfId="0" applyNumberFormat="1" applyFont="1" applyFill="1" applyBorder="1" applyAlignment="1" applyProtection="1">
      <alignment horizontal="center" vertical="center" wrapText="1"/>
      <protection locked="0"/>
    </xf>
    <xf numFmtId="0" fontId="100" fillId="33" borderId="0" xfId="0" applyFont="1" applyFill="1" applyBorder="1" applyAlignment="1" applyProtection="1">
      <alignment horizontal="left" vertical="center" wrapText="1"/>
      <protection/>
    </xf>
    <xf numFmtId="0" fontId="92" fillId="35" borderId="15" xfId="0" applyFont="1" applyFill="1" applyBorder="1" applyAlignment="1" applyProtection="1">
      <alignment horizontal="left" vertical="top" wrapText="1"/>
      <protection locked="0"/>
    </xf>
    <xf numFmtId="0" fontId="92" fillId="35" borderId="16" xfId="0" applyFont="1" applyFill="1" applyBorder="1" applyAlignment="1" applyProtection="1">
      <alignment horizontal="left" vertical="top" wrapText="1"/>
      <protection locked="0"/>
    </xf>
    <xf numFmtId="0" fontId="92" fillId="35" borderId="17" xfId="0" applyFont="1" applyFill="1" applyBorder="1" applyAlignment="1" applyProtection="1">
      <alignment horizontal="left" vertical="top" wrapText="1"/>
      <protection locked="0"/>
    </xf>
    <xf numFmtId="0" fontId="92" fillId="35" borderId="18" xfId="0" applyFont="1" applyFill="1" applyBorder="1" applyAlignment="1" applyProtection="1">
      <alignment horizontal="left" vertical="top" wrapText="1"/>
      <protection locked="0"/>
    </xf>
    <xf numFmtId="0" fontId="92" fillId="35" borderId="0" xfId="0" applyFont="1" applyFill="1" applyBorder="1" applyAlignment="1" applyProtection="1">
      <alignment horizontal="left" vertical="top" wrapText="1"/>
      <protection locked="0"/>
    </xf>
    <xf numFmtId="0" fontId="92" fillId="35" borderId="19" xfId="0" applyFont="1" applyFill="1" applyBorder="1" applyAlignment="1" applyProtection="1">
      <alignment horizontal="left" vertical="top" wrapText="1"/>
      <protection locked="0"/>
    </xf>
    <xf numFmtId="0" fontId="92" fillId="35" borderId="14" xfId="0" applyFont="1" applyFill="1" applyBorder="1" applyAlignment="1" applyProtection="1">
      <alignment horizontal="left" vertical="top" wrapText="1"/>
      <protection locked="0"/>
    </xf>
    <xf numFmtId="0" fontId="92" fillId="35" borderId="20" xfId="0" applyFont="1" applyFill="1" applyBorder="1" applyAlignment="1" applyProtection="1">
      <alignment horizontal="left" vertical="top" wrapText="1"/>
      <protection locked="0"/>
    </xf>
    <xf numFmtId="0" fontId="92" fillId="35" borderId="21" xfId="0" applyFont="1" applyFill="1" applyBorder="1" applyAlignment="1" applyProtection="1">
      <alignment horizontal="left" vertical="top"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49" fontId="92" fillId="0" borderId="13" xfId="0" applyNumberFormat="1" applyFont="1" applyFill="1" applyBorder="1" applyAlignment="1" applyProtection="1">
      <alignment horizontal="left" vertical="center" wrapText="1"/>
      <protection locked="0"/>
    </xf>
    <xf numFmtId="49" fontId="92" fillId="0" borderId="10" xfId="0" applyNumberFormat="1" applyFont="1" applyFill="1" applyBorder="1" applyAlignment="1" applyProtection="1">
      <alignment horizontal="left" vertical="center" wrapText="1"/>
      <protection locked="0"/>
    </xf>
    <xf numFmtId="49" fontId="92" fillId="0" borderId="11" xfId="0" applyNumberFormat="1" applyFont="1" applyFill="1" applyBorder="1" applyAlignment="1" applyProtection="1">
      <alignment horizontal="left" vertical="center" wrapText="1"/>
      <protection locked="0"/>
    </xf>
    <xf numFmtId="49" fontId="92" fillId="0" borderId="12" xfId="0" applyNumberFormat="1" applyFont="1" applyFill="1" applyBorder="1" applyAlignment="1" applyProtection="1">
      <alignment horizontal="left" vertical="center" wrapText="1"/>
      <protection locked="0"/>
    </xf>
    <xf numFmtId="0" fontId="93" fillId="35" borderId="15" xfId="0" applyNumberFormat="1" applyFont="1" applyFill="1" applyBorder="1" applyAlignment="1" applyProtection="1">
      <alignment horizontal="left" vertical="top" wrapText="1"/>
      <protection locked="0"/>
    </xf>
    <xf numFmtId="0" fontId="93" fillId="35" borderId="16" xfId="0" applyNumberFormat="1" applyFont="1" applyFill="1" applyBorder="1" applyAlignment="1" applyProtection="1">
      <alignment horizontal="left" vertical="top" wrapText="1"/>
      <protection locked="0"/>
    </xf>
    <xf numFmtId="0" fontId="93" fillId="35" borderId="17" xfId="0" applyNumberFormat="1" applyFont="1" applyFill="1" applyBorder="1" applyAlignment="1" applyProtection="1">
      <alignment horizontal="left" vertical="top" wrapText="1"/>
      <protection locked="0"/>
    </xf>
    <xf numFmtId="0" fontId="93" fillId="35" borderId="18" xfId="0" applyNumberFormat="1" applyFont="1" applyFill="1" applyBorder="1" applyAlignment="1" applyProtection="1">
      <alignment horizontal="left" vertical="top" wrapText="1"/>
      <protection locked="0"/>
    </xf>
    <xf numFmtId="0" fontId="93" fillId="35" borderId="0" xfId="0" applyNumberFormat="1" applyFont="1" applyFill="1" applyBorder="1" applyAlignment="1" applyProtection="1">
      <alignment horizontal="left" vertical="top" wrapText="1"/>
      <protection locked="0"/>
    </xf>
    <xf numFmtId="0" fontId="93" fillId="35" borderId="19" xfId="0" applyNumberFormat="1" applyFont="1" applyFill="1" applyBorder="1" applyAlignment="1" applyProtection="1">
      <alignment horizontal="left" vertical="top" wrapText="1"/>
      <protection locked="0"/>
    </xf>
    <xf numFmtId="0" fontId="93" fillId="35" borderId="14" xfId="0" applyNumberFormat="1" applyFont="1" applyFill="1" applyBorder="1" applyAlignment="1" applyProtection="1">
      <alignment horizontal="left" vertical="top" wrapText="1"/>
      <protection locked="0"/>
    </xf>
    <xf numFmtId="0" fontId="93" fillId="35" borderId="20" xfId="0" applyNumberFormat="1" applyFont="1" applyFill="1" applyBorder="1" applyAlignment="1" applyProtection="1">
      <alignment horizontal="left" vertical="top" wrapText="1"/>
      <protection locked="0"/>
    </xf>
    <xf numFmtId="0" fontId="93" fillId="35" borderId="21" xfId="0" applyNumberFormat="1" applyFont="1" applyFill="1" applyBorder="1" applyAlignment="1" applyProtection="1">
      <alignment horizontal="left" vertical="top" wrapText="1"/>
      <protection locked="0"/>
    </xf>
    <xf numFmtId="0" fontId="94" fillId="37" borderId="15" xfId="0" applyFont="1" applyFill="1" applyBorder="1" applyAlignment="1" applyProtection="1">
      <alignment horizontal="center" vertical="center" wrapText="1"/>
      <protection locked="0"/>
    </xf>
    <xf numFmtId="0" fontId="94" fillId="37" borderId="17" xfId="0" applyFont="1" applyFill="1" applyBorder="1" applyAlignment="1" applyProtection="1">
      <alignment horizontal="center" vertical="center" wrapText="1"/>
      <protection locked="0"/>
    </xf>
    <xf numFmtId="0" fontId="94" fillId="37" borderId="14" xfId="0" applyFont="1" applyFill="1" applyBorder="1" applyAlignment="1" applyProtection="1">
      <alignment horizontal="center" vertical="center" wrapText="1"/>
      <protection locked="0"/>
    </xf>
    <xf numFmtId="0" fontId="94" fillId="37" borderId="21" xfId="0" applyFont="1" applyFill="1" applyBorder="1" applyAlignment="1" applyProtection="1">
      <alignment horizontal="center" vertical="center" wrapText="1"/>
      <protection locked="0"/>
    </xf>
    <xf numFmtId="0" fontId="93" fillId="35" borderId="13" xfId="0" applyNumberFormat="1" applyFont="1" applyFill="1" applyBorder="1" applyAlignment="1" applyProtection="1">
      <alignment horizontal="center" vertical="top" wrapText="1"/>
      <protection locked="0"/>
    </xf>
    <xf numFmtId="0" fontId="92" fillId="0" borderId="10" xfId="0" applyFont="1" applyFill="1" applyBorder="1" applyAlignment="1" applyProtection="1">
      <alignment horizontal="center" vertical="center" wrapText="1"/>
      <protection locked="0"/>
    </xf>
    <xf numFmtId="0" fontId="92" fillId="0" borderId="11" xfId="0" applyFont="1" applyFill="1" applyBorder="1" applyAlignment="1" applyProtection="1">
      <alignment horizontal="center" vertical="center" wrapText="1"/>
      <protection locked="0"/>
    </xf>
    <xf numFmtId="0" fontId="92" fillId="0" borderId="12" xfId="0" applyFont="1" applyFill="1" applyBorder="1" applyAlignment="1" applyProtection="1">
      <alignment horizontal="center" vertical="center" wrapText="1"/>
      <protection locked="0"/>
    </xf>
    <xf numFmtId="0" fontId="94" fillId="37" borderId="13" xfId="0" applyFont="1" applyFill="1" applyBorder="1" applyAlignment="1" applyProtection="1">
      <alignment horizontal="center" vertical="center" wrapText="1"/>
      <protection locked="0"/>
    </xf>
    <xf numFmtId="0" fontId="92" fillId="0" borderId="10" xfId="0" applyFont="1" applyFill="1" applyBorder="1" applyAlignment="1" applyProtection="1">
      <alignment horizontal="left" vertical="center" wrapText="1"/>
      <protection locked="0"/>
    </xf>
    <xf numFmtId="0" fontId="92" fillId="0" borderId="11" xfId="0" applyFont="1" applyFill="1" applyBorder="1" applyAlignment="1" applyProtection="1">
      <alignment horizontal="left" vertical="center" wrapText="1"/>
      <protection locked="0"/>
    </xf>
    <xf numFmtId="0" fontId="92" fillId="0" borderId="12" xfId="0" applyFont="1" applyFill="1" applyBorder="1" applyAlignment="1" applyProtection="1">
      <alignment horizontal="left" vertical="center" wrapText="1"/>
      <protection locked="0"/>
    </xf>
    <xf numFmtId="0" fontId="98" fillId="34" borderId="13" xfId="0" applyFont="1" applyFill="1" applyBorder="1" applyAlignment="1" applyProtection="1">
      <alignment horizontal="center" vertical="center" wrapText="1"/>
      <protection locked="0"/>
    </xf>
    <xf numFmtId="0" fontId="93" fillId="33" borderId="13" xfId="0" applyFont="1" applyFill="1" applyBorder="1" applyAlignment="1" applyProtection="1">
      <alignment horizontal="left" vertical="top" wrapText="1"/>
      <protection locked="0"/>
    </xf>
    <xf numFmtId="0" fontId="124" fillId="0" borderId="0" xfId="46" applyFont="1" applyFill="1" applyAlignment="1" applyProtection="1">
      <alignment horizontal="center" vertical="center" wrapText="1"/>
      <protection/>
    </xf>
    <xf numFmtId="0" fontId="94" fillId="36" borderId="12" xfId="0" applyFont="1" applyFill="1" applyBorder="1" applyAlignment="1" applyProtection="1">
      <alignment horizontal="center" vertical="center" wrapText="1"/>
      <protection/>
    </xf>
    <xf numFmtId="0" fontId="94" fillId="36" borderId="13" xfId="0" applyFont="1" applyFill="1" applyBorder="1" applyAlignment="1" applyProtection="1">
      <alignment horizontal="center" vertical="center" wrapText="1"/>
      <protection/>
    </xf>
    <xf numFmtId="0" fontId="92" fillId="33" borderId="10" xfId="0" applyFont="1" applyFill="1" applyBorder="1" applyAlignment="1" applyProtection="1">
      <alignment horizontal="center" vertical="top" wrapText="1"/>
      <protection locked="0"/>
    </xf>
    <xf numFmtId="0" fontId="92" fillId="33" borderId="11" xfId="0" applyFont="1" applyFill="1" applyBorder="1" applyAlignment="1" applyProtection="1">
      <alignment horizontal="center" vertical="top" wrapText="1"/>
      <protection locked="0"/>
    </xf>
    <xf numFmtId="0" fontId="92" fillId="33" borderId="12" xfId="0" applyFont="1" applyFill="1" applyBorder="1" applyAlignment="1" applyProtection="1">
      <alignment horizontal="center" vertical="top" wrapText="1"/>
      <protection locked="0"/>
    </xf>
    <xf numFmtId="0" fontId="98" fillId="0" borderId="0" xfId="0" applyFont="1" applyFill="1" applyBorder="1" applyAlignment="1" applyProtection="1">
      <alignment horizontal="center" vertical="center" wrapText="1"/>
      <protection/>
    </xf>
    <xf numFmtId="0" fontId="98" fillId="35" borderId="13" xfId="0" applyFont="1" applyFill="1" applyBorder="1" applyAlignment="1" applyProtection="1">
      <alignment horizontal="center" vertical="center" wrapText="1"/>
      <protection locked="0"/>
    </xf>
    <xf numFmtId="0" fontId="92" fillId="37" borderId="10" xfId="0" applyFont="1" applyFill="1" applyBorder="1" applyAlignment="1" applyProtection="1">
      <alignment horizontal="center" vertical="top" wrapText="1"/>
      <protection locked="0"/>
    </xf>
    <xf numFmtId="0" fontId="92" fillId="37" borderId="11" xfId="0" applyFont="1" applyFill="1" applyBorder="1" applyAlignment="1" applyProtection="1">
      <alignment horizontal="center" vertical="top" wrapText="1"/>
      <protection locked="0"/>
    </xf>
    <xf numFmtId="0" fontId="92" fillId="37" borderId="12" xfId="0" applyFont="1" applyFill="1" applyBorder="1" applyAlignment="1" applyProtection="1">
      <alignment horizontal="center" vertical="top" wrapText="1"/>
      <protection locked="0"/>
    </xf>
    <xf numFmtId="0" fontId="93" fillId="34" borderId="13" xfId="0" applyFont="1" applyFill="1" applyBorder="1" applyAlignment="1" applyProtection="1">
      <alignment horizontal="center" vertical="center" wrapText="1"/>
      <protection/>
    </xf>
    <xf numFmtId="0" fontId="98" fillId="34" borderId="10" xfId="0" applyFont="1" applyFill="1" applyBorder="1" applyAlignment="1" applyProtection="1">
      <alignment horizontal="left" vertical="center" wrapText="1"/>
      <protection/>
    </xf>
    <xf numFmtId="0" fontId="98" fillId="34" borderId="11" xfId="0" applyFont="1" applyFill="1" applyBorder="1" applyAlignment="1" applyProtection="1">
      <alignment horizontal="left" vertical="center" wrapText="1"/>
      <protection/>
    </xf>
    <xf numFmtId="0" fontId="98" fillId="34" borderId="12" xfId="0" applyFont="1" applyFill="1" applyBorder="1" applyAlignment="1" applyProtection="1">
      <alignment horizontal="left" vertical="center" wrapText="1"/>
      <protection/>
    </xf>
    <xf numFmtId="0" fontId="98" fillId="35" borderId="13" xfId="0" applyFont="1" applyFill="1" applyBorder="1" applyAlignment="1" applyProtection="1">
      <alignment horizontal="left" vertical="center" wrapText="1"/>
      <protection/>
    </xf>
    <xf numFmtId="0" fontId="92" fillId="33" borderId="11" xfId="0" applyFont="1" applyFill="1" applyBorder="1" applyAlignment="1" applyProtection="1">
      <alignment vertical="top" wrapText="1"/>
      <protection locked="0"/>
    </xf>
    <xf numFmtId="0" fontId="92" fillId="33" borderId="12" xfId="0" applyFont="1" applyFill="1" applyBorder="1" applyAlignment="1" applyProtection="1">
      <alignment vertical="top" wrapText="1"/>
      <protection locked="0"/>
    </xf>
    <xf numFmtId="0" fontId="92" fillId="33" borderId="16" xfId="0" applyFont="1" applyFill="1" applyBorder="1" applyAlignment="1" applyProtection="1">
      <alignment vertical="top" wrapText="1"/>
      <protection locked="0"/>
    </xf>
    <xf numFmtId="0" fontId="92" fillId="33" borderId="17" xfId="0" applyFont="1" applyFill="1" applyBorder="1" applyAlignment="1" applyProtection="1">
      <alignment vertical="top" wrapText="1"/>
      <protection locked="0"/>
    </xf>
    <xf numFmtId="0" fontId="92" fillId="33" borderId="33" xfId="0" applyFont="1" applyFill="1" applyBorder="1" applyAlignment="1" applyProtection="1">
      <alignment vertical="top" wrapText="1"/>
      <protection locked="0"/>
    </xf>
    <xf numFmtId="0" fontId="92" fillId="33" borderId="34" xfId="0" applyFont="1" applyFill="1" applyBorder="1" applyAlignment="1" applyProtection="1">
      <alignment vertical="top" wrapText="1"/>
      <protection locked="0"/>
    </xf>
    <xf numFmtId="0" fontId="96" fillId="15" borderId="35" xfId="0" applyFont="1" applyFill="1" applyBorder="1" applyAlignment="1" applyProtection="1">
      <alignment horizontal="center" vertical="center" wrapText="1"/>
      <protection/>
    </xf>
    <xf numFmtId="0" fontId="96" fillId="15" borderId="36" xfId="0" applyFont="1" applyFill="1" applyBorder="1" applyAlignment="1" applyProtection="1">
      <alignment horizontal="center" vertical="center" wrapText="1"/>
      <protection/>
    </xf>
    <xf numFmtId="0" fontId="96" fillId="15" borderId="37" xfId="0" applyFont="1" applyFill="1" applyBorder="1" applyAlignment="1" applyProtection="1">
      <alignment horizontal="center" vertical="center" wrapText="1"/>
      <protection/>
    </xf>
    <xf numFmtId="0" fontId="96" fillId="15" borderId="38" xfId="0" applyFont="1" applyFill="1" applyBorder="1" applyAlignment="1" applyProtection="1">
      <alignment horizontal="center" vertical="center" wrapText="1"/>
      <protection/>
    </xf>
    <xf numFmtId="0" fontId="96" fillId="15" borderId="39" xfId="0" applyFont="1" applyFill="1" applyBorder="1" applyAlignment="1" applyProtection="1">
      <alignment horizontal="center" vertical="center" wrapText="1"/>
      <protection/>
    </xf>
    <xf numFmtId="0" fontId="96" fillId="15" borderId="40" xfId="0" applyFont="1" applyFill="1" applyBorder="1" applyAlignment="1" applyProtection="1">
      <alignment horizontal="center" vertical="center" wrapText="1"/>
      <protection/>
    </xf>
    <xf numFmtId="0" fontId="96" fillId="15" borderId="41" xfId="0" applyFont="1" applyFill="1" applyBorder="1" applyAlignment="1" applyProtection="1">
      <alignment horizontal="center" vertical="center" wrapText="1"/>
      <protection/>
    </xf>
    <xf numFmtId="0" fontId="96" fillId="15" borderId="42" xfId="0" applyFont="1" applyFill="1" applyBorder="1" applyAlignment="1" applyProtection="1">
      <alignment horizontal="center" vertical="center" wrapText="1"/>
      <protection/>
    </xf>
    <xf numFmtId="0" fontId="96" fillId="15" borderId="23" xfId="0" applyFont="1" applyFill="1" applyBorder="1" applyAlignment="1" applyProtection="1">
      <alignment horizontal="center" vertical="center" wrapText="1"/>
      <protection/>
    </xf>
    <xf numFmtId="0" fontId="96" fillId="15" borderId="43" xfId="0" applyFont="1" applyFill="1" applyBorder="1" applyAlignment="1" applyProtection="1">
      <alignment horizontal="center" vertical="center" wrapText="1"/>
      <protection/>
    </xf>
    <xf numFmtId="0" fontId="90" fillId="4" borderId="0" xfId="0" applyFont="1" applyFill="1" applyAlignment="1">
      <alignment horizontal="center" vertical="center"/>
    </xf>
    <xf numFmtId="0" fontId="92" fillId="0" borderId="0" xfId="0" applyFont="1" applyAlignment="1">
      <alignment horizontal="left" vertical="center"/>
    </xf>
    <xf numFmtId="0" fontId="117" fillId="0" borderId="13" xfId="0" applyFont="1" applyBorder="1" applyAlignment="1" applyProtection="1">
      <alignment horizontal="left"/>
      <protection locked="0"/>
    </xf>
    <xf numFmtId="0" fontId="117" fillId="0" borderId="13" xfId="0" applyFont="1" applyBorder="1" applyAlignment="1" applyProtection="1">
      <alignment horizontal="left" vertical="center"/>
      <protection locked="0"/>
    </xf>
    <xf numFmtId="0" fontId="92" fillId="0" borderId="0" xfId="0" applyFont="1" applyAlignment="1">
      <alignment horizontal="left" vertical="center" wrapText="1"/>
    </xf>
    <xf numFmtId="0" fontId="117" fillId="0" borderId="13" xfId="0" applyFont="1" applyBorder="1" applyAlignment="1" applyProtection="1">
      <alignment horizontal="center"/>
      <protection locked="0"/>
    </xf>
    <xf numFmtId="0" fontId="111" fillId="21" borderId="13" xfId="0" applyFont="1" applyFill="1" applyBorder="1" applyAlignment="1">
      <alignment horizontal="center" vertical="center"/>
    </xf>
    <xf numFmtId="0" fontId="129" fillId="0" borderId="13" xfId="0" applyFont="1" applyBorder="1" applyAlignment="1" applyProtection="1">
      <alignment horizontal="center"/>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color theme="0"/>
      </font>
      <fill>
        <patternFill>
          <bgColor rgb="FFC00000"/>
        </patternFill>
      </fill>
    </dxf>
    <dxf>
      <font>
        <color theme="0"/>
      </font>
      <fill>
        <patternFill>
          <bgColor rgb="FFC00000"/>
        </patternFill>
      </fill>
    </dxf>
    <dxf>
      <font>
        <color theme="0"/>
      </font>
      <fill>
        <patternFill>
          <bgColor rgb="FFC0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1</xdr:row>
      <xdr:rowOff>209550</xdr:rowOff>
    </xdr:from>
    <xdr:to>
      <xdr:col>3</xdr:col>
      <xdr:colOff>1438275</xdr:colOff>
      <xdr:row>3</xdr:row>
      <xdr:rowOff>152400</xdr:rowOff>
    </xdr:to>
    <xdr:pic>
      <xdr:nvPicPr>
        <xdr:cNvPr id="1" name="Imagen 3" descr="Fundación ONCE Uno a UNo"/>
        <xdr:cNvPicPr preferRelativeResize="1">
          <a:picLocks noChangeAspect="1"/>
        </xdr:cNvPicPr>
      </xdr:nvPicPr>
      <xdr:blipFill>
        <a:blip r:embed="rId1"/>
        <a:stretch>
          <a:fillRect/>
        </a:stretch>
      </xdr:blipFill>
      <xdr:spPr>
        <a:xfrm>
          <a:off x="714375" y="590550"/>
          <a:ext cx="2924175" cy="571500"/>
        </a:xfrm>
        <a:prstGeom prst="rect">
          <a:avLst/>
        </a:prstGeom>
        <a:noFill/>
        <a:ln w="9525" cmpd="sng">
          <a:noFill/>
        </a:ln>
      </xdr:spPr>
    </xdr:pic>
    <xdr:clientData/>
  </xdr:twoCellAnchor>
  <xdr:twoCellAnchor editAs="oneCell">
    <xdr:from>
      <xdr:col>7</xdr:col>
      <xdr:colOff>561975</xdr:colOff>
      <xdr:row>1</xdr:row>
      <xdr:rowOff>123825</xdr:rowOff>
    </xdr:from>
    <xdr:to>
      <xdr:col>8</xdr:col>
      <xdr:colOff>1304925</xdr:colOff>
      <xdr:row>3</xdr:row>
      <xdr:rowOff>381000</xdr:rowOff>
    </xdr:to>
    <xdr:pic>
      <xdr:nvPicPr>
        <xdr:cNvPr id="2" name="Imagen 4" descr="Unión Europea. Fondo Social Europeo. Iniciativa de Empleo Juvenil. El FSE invierte en tu futuro"/>
        <xdr:cNvPicPr preferRelativeResize="1">
          <a:picLocks noChangeAspect="1"/>
        </xdr:cNvPicPr>
      </xdr:nvPicPr>
      <xdr:blipFill>
        <a:blip r:embed="rId2"/>
        <a:stretch>
          <a:fillRect/>
        </a:stretch>
      </xdr:blipFill>
      <xdr:spPr>
        <a:xfrm>
          <a:off x="9134475" y="504825"/>
          <a:ext cx="229552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22</xdr:row>
      <xdr:rowOff>180975</xdr:rowOff>
    </xdr:from>
    <xdr:to>
      <xdr:col>4</xdr:col>
      <xdr:colOff>628650</xdr:colOff>
      <xdr:row>24</xdr:row>
      <xdr:rowOff>28575</xdr:rowOff>
    </xdr:to>
    <xdr:pic>
      <xdr:nvPicPr>
        <xdr:cNvPr id="1" name="Imagen 3" descr="Fundación ONCE Uno a UNo"/>
        <xdr:cNvPicPr preferRelativeResize="1">
          <a:picLocks noChangeAspect="1"/>
        </xdr:cNvPicPr>
      </xdr:nvPicPr>
      <xdr:blipFill>
        <a:blip r:embed="rId1"/>
        <a:stretch>
          <a:fillRect/>
        </a:stretch>
      </xdr:blipFill>
      <xdr:spPr>
        <a:xfrm>
          <a:off x="733425" y="561975"/>
          <a:ext cx="2628900" cy="476250"/>
        </a:xfrm>
        <a:prstGeom prst="rect">
          <a:avLst/>
        </a:prstGeom>
        <a:noFill/>
        <a:ln w="9525" cmpd="sng">
          <a:noFill/>
        </a:ln>
      </xdr:spPr>
    </xdr:pic>
    <xdr:clientData/>
  </xdr:twoCellAnchor>
  <xdr:twoCellAnchor editAs="oneCell">
    <xdr:from>
      <xdr:col>11</xdr:col>
      <xdr:colOff>285750</xdr:colOff>
      <xdr:row>22</xdr:row>
      <xdr:rowOff>114300</xdr:rowOff>
    </xdr:from>
    <xdr:to>
      <xdr:col>12</xdr:col>
      <xdr:colOff>1819275</xdr:colOff>
      <xdr:row>24</xdr:row>
      <xdr:rowOff>228600</xdr:rowOff>
    </xdr:to>
    <xdr:pic>
      <xdr:nvPicPr>
        <xdr:cNvPr id="2" name="Imagen 4" descr="Unión Europea. Fondo Social Europeo. Iniciativa de Empleo Juvenil. El FSE invierte en tu futuro"/>
        <xdr:cNvPicPr preferRelativeResize="1">
          <a:picLocks noChangeAspect="1"/>
        </xdr:cNvPicPr>
      </xdr:nvPicPr>
      <xdr:blipFill>
        <a:blip r:embed="rId2"/>
        <a:stretch>
          <a:fillRect/>
        </a:stretch>
      </xdr:blipFill>
      <xdr:spPr>
        <a:xfrm>
          <a:off x="9648825" y="495300"/>
          <a:ext cx="226695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76200</xdr:rowOff>
    </xdr:from>
    <xdr:to>
      <xdr:col>4</xdr:col>
      <xdr:colOff>581025</xdr:colOff>
      <xdr:row>29</xdr:row>
      <xdr:rowOff>247650</xdr:rowOff>
    </xdr:to>
    <xdr:pic>
      <xdr:nvPicPr>
        <xdr:cNvPr id="1" name="Imagen 3" descr="Fundación ONCE Uno a UNo"/>
        <xdr:cNvPicPr preferRelativeResize="1">
          <a:picLocks noChangeAspect="1"/>
        </xdr:cNvPicPr>
      </xdr:nvPicPr>
      <xdr:blipFill>
        <a:blip r:embed="rId1"/>
        <a:stretch>
          <a:fillRect/>
        </a:stretch>
      </xdr:blipFill>
      <xdr:spPr>
        <a:xfrm>
          <a:off x="647700" y="381000"/>
          <a:ext cx="2609850" cy="485775"/>
        </a:xfrm>
        <a:prstGeom prst="rect">
          <a:avLst/>
        </a:prstGeom>
        <a:noFill/>
        <a:ln w="9525" cmpd="sng">
          <a:noFill/>
        </a:ln>
      </xdr:spPr>
    </xdr:pic>
    <xdr:clientData/>
  </xdr:twoCellAnchor>
  <xdr:twoCellAnchor editAs="oneCell">
    <xdr:from>
      <xdr:col>10</xdr:col>
      <xdr:colOff>19050</xdr:colOff>
      <xdr:row>28</xdr:row>
      <xdr:rowOff>66675</xdr:rowOff>
    </xdr:from>
    <xdr:to>
      <xdr:col>12</xdr:col>
      <xdr:colOff>114300</xdr:colOff>
      <xdr:row>30</xdr:row>
      <xdr:rowOff>0</xdr:rowOff>
    </xdr:to>
    <xdr:pic>
      <xdr:nvPicPr>
        <xdr:cNvPr id="2" name="Imagen 4" descr="Unión Europea. Fondo Social Europeo. Iniciativa de Empleo Juvenil. El FSE invierte en tu futuro"/>
        <xdr:cNvPicPr preferRelativeResize="1">
          <a:picLocks noChangeAspect="1"/>
        </xdr:cNvPicPr>
      </xdr:nvPicPr>
      <xdr:blipFill>
        <a:blip r:embed="rId2"/>
        <a:stretch>
          <a:fillRect/>
        </a:stretch>
      </xdr:blipFill>
      <xdr:spPr>
        <a:xfrm>
          <a:off x="8972550" y="371475"/>
          <a:ext cx="22669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152400</xdr:colOff>
      <xdr:row>60</xdr:row>
      <xdr:rowOff>209550</xdr:rowOff>
    </xdr:from>
    <xdr:to>
      <xdr:col>11</xdr:col>
      <xdr:colOff>1304925</xdr:colOff>
      <xdr:row>62</xdr:row>
      <xdr:rowOff>304800</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0067925" y="409575"/>
          <a:ext cx="2076450" cy="723900"/>
        </a:xfrm>
        <a:prstGeom prst="rect">
          <a:avLst/>
        </a:prstGeom>
        <a:noFill/>
        <a:ln w="9525" cmpd="sng">
          <a:noFill/>
        </a:ln>
      </xdr:spPr>
    </xdr:pic>
    <xdr:clientData/>
  </xdr:twoCellAnchor>
  <xdr:twoCellAnchor editAs="oneCell">
    <xdr:from>
      <xdr:col>1</xdr:col>
      <xdr:colOff>171450</xdr:colOff>
      <xdr:row>60</xdr:row>
      <xdr:rowOff>276225</xdr:rowOff>
    </xdr:from>
    <xdr:to>
      <xdr:col>4</xdr:col>
      <xdr:colOff>9525</xdr:colOff>
      <xdr:row>62</xdr:row>
      <xdr:rowOff>114300</xdr:rowOff>
    </xdr:to>
    <xdr:pic>
      <xdr:nvPicPr>
        <xdr:cNvPr id="2" name="Imagen 3" descr="Fundación ONCE Uno a UNo"/>
        <xdr:cNvPicPr preferRelativeResize="1">
          <a:picLocks noChangeAspect="1"/>
        </xdr:cNvPicPr>
      </xdr:nvPicPr>
      <xdr:blipFill>
        <a:blip r:embed="rId2"/>
        <a:stretch>
          <a:fillRect/>
        </a:stretch>
      </xdr:blipFill>
      <xdr:spPr>
        <a:xfrm>
          <a:off x="485775" y="476250"/>
          <a:ext cx="26098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247650</xdr:colOff>
      <xdr:row>1</xdr:row>
      <xdr:rowOff>0</xdr:rowOff>
    </xdr:from>
    <xdr:to>
      <xdr:col>11</xdr:col>
      <xdr:colOff>2543175</xdr:colOff>
      <xdr:row>35</xdr:row>
      <xdr:rowOff>266700</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3468350" y="381000"/>
          <a:ext cx="2295525" cy="895350"/>
        </a:xfrm>
        <a:prstGeom prst="rect">
          <a:avLst/>
        </a:prstGeom>
        <a:noFill/>
        <a:ln w="9525" cmpd="sng">
          <a:noFill/>
        </a:ln>
      </xdr:spPr>
    </xdr:pic>
    <xdr:clientData/>
  </xdr:twoCellAnchor>
  <xdr:twoCellAnchor editAs="oneCell">
    <xdr:from>
      <xdr:col>2</xdr:col>
      <xdr:colOff>123825</xdr:colOff>
      <xdr:row>33</xdr:row>
      <xdr:rowOff>161925</xdr:rowOff>
    </xdr:from>
    <xdr:to>
      <xdr:col>4</xdr:col>
      <xdr:colOff>885825</xdr:colOff>
      <xdr:row>35</xdr:row>
      <xdr:rowOff>152400</xdr:rowOff>
    </xdr:to>
    <xdr:pic>
      <xdr:nvPicPr>
        <xdr:cNvPr id="2" name="Imagen 3" descr="Fundación ONCE Uno a UNo"/>
        <xdr:cNvPicPr preferRelativeResize="1">
          <a:picLocks noChangeAspect="1"/>
        </xdr:cNvPicPr>
      </xdr:nvPicPr>
      <xdr:blipFill>
        <a:blip r:embed="rId2"/>
        <a:stretch>
          <a:fillRect/>
        </a:stretch>
      </xdr:blipFill>
      <xdr:spPr>
        <a:xfrm>
          <a:off x="771525" y="542925"/>
          <a:ext cx="293370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1076325</xdr:colOff>
      <xdr:row>25</xdr:row>
      <xdr:rowOff>47625</xdr:rowOff>
    </xdr:from>
    <xdr:to>
      <xdr:col>12</xdr:col>
      <xdr:colOff>1190625</xdr:colOff>
      <xdr:row>27</xdr:row>
      <xdr:rowOff>304800</xdr:rowOff>
    </xdr:to>
    <xdr:pic>
      <xdr:nvPicPr>
        <xdr:cNvPr id="1" name="Imagen 6" descr="Unión Europea. Fondo Social Europeo. Iniciativa de Empleo Juvenil. El FSE invierte en tu futuro"/>
        <xdr:cNvPicPr preferRelativeResize="1">
          <a:picLocks noChangeAspect="1"/>
        </xdr:cNvPicPr>
      </xdr:nvPicPr>
      <xdr:blipFill>
        <a:blip r:embed="rId1"/>
        <a:stretch>
          <a:fillRect/>
        </a:stretch>
      </xdr:blipFill>
      <xdr:spPr>
        <a:xfrm>
          <a:off x="16706850" y="428625"/>
          <a:ext cx="2286000" cy="885825"/>
        </a:xfrm>
        <a:prstGeom prst="rect">
          <a:avLst/>
        </a:prstGeom>
        <a:noFill/>
        <a:ln w="9525" cmpd="sng">
          <a:noFill/>
        </a:ln>
      </xdr:spPr>
    </xdr:pic>
    <xdr:clientData/>
  </xdr:twoCellAnchor>
  <xdr:twoCellAnchor editAs="oneCell">
    <xdr:from>
      <xdr:col>2</xdr:col>
      <xdr:colOff>266700</xdr:colOff>
      <xdr:row>25</xdr:row>
      <xdr:rowOff>180975</xdr:rowOff>
    </xdr:from>
    <xdr:to>
      <xdr:col>2</xdr:col>
      <xdr:colOff>3209925</xdr:colOff>
      <xdr:row>27</xdr:row>
      <xdr:rowOff>161925</xdr:rowOff>
    </xdr:to>
    <xdr:pic>
      <xdr:nvPicPr>
        <xdr:cNvPr id="2" name="Imagen 3" descr="Fundación ONCE Uno a UNo"/>
        <xdr:cNvPicPr preferRelativeResize="1">
          <a:picLocks noChangeAspect="1"/>
        </xdr:cNvPicPr>
      </xdr:nvPicPr>
      <xdr:blipFill>
        <a:blip r:embed="rId2"/>
        <a:stretch>
          <a:fillRect/>
        </a:stretch>
      </xdr:blipFill>
      <xdr:spPr>
        <a:xfrm>
          <a:off x="914400" y="561975"/>
          <a:ext cx="2943225"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2</xdr:row>
      <xdr:rowOff>19050</xdr:rowOff>
    </xdr:from>
    <xdr:to>
      <xdr:col>2</xdr:col>
      <xdr:colOff>1257300</xdr:colOff>
      <xdr:row>3</xdr:row>
      <xdr:rowOff>438150</xdr:rowOff>
    </xdr:to>
    <xdr:pic>
      <xdr:nvPicPr>
        <xdr:cNvPr id="1" name="Imagen 4" descr="Fundación ONCE Uno a UNo"/>
        <xdr:cNvPicPr preferRelativeResize="1">
          <a:picLocks noChangeAspect="1"/>
        </xdr:cNvPicPr>
      </xdr:nvPicPr>
      <xdr:blipFill>
        <a:blip r:embed="rId1"/>
        <a:stretch>
          <a:fillRect/>
        </a:stretch>
      </xdr:blipFill>
      <xdr:spPr>
        <a:xfrm>
          <a:off x="866775" y="390525"/>
          <a:ext cx="2828925" cy="600075"/>
        </a:xfrm>
        <a:prstGeom prst="rect">
          <a:avLst/>
        </a:prstGeom>
        <a:noFill/>
        <a:ln w="9525" cmpd="sng">
          <a:noFill/>
        </a:ln>
      </xdr:spPr>
    </xdr:pic>
    <xdr:clientData/>
  </xdr:twoCellAnchor>
  <xdr:twoCellAnchor editAs="oneCell">
    <xdr:from>
      <xdr:col>10</xdr:col>
      <xdr:colOff>0</xdr:colOff>
      <xdr:row>3</xdr:row>
      <xdr:rowOff>0</xdr:rowOff>
    </xdr:from>
    <xdr:to>
      <xdr:col>12</xdr:col>
      <xdr:colOff>447675</xdr:colOff>
      <xdr:row>3</xdr:row>
      <xdr:rowOff>619125</xdr:rowOff>
    </xdr:to>
    <xdr:pic>
      <xdr:nvPicPr>
        <xdr:cNvPr id="2" name="Imagen 6" descr="Unión Europea. Fondo Social Europeo. Iniciativa de Empleo Juvenil. El FSE invierte en tu futuro"/>
        <xdr:cNvPicPr preferRelativeResize="1">
          <a:picLocks noChangeAspect="1"/>
        </xdr:cNvPicPr>
      </xdr:nvPicPr>
      <xdr:blipFill>
        <a:blip r:embed="rId2"/>
        <a:stretch>
          <a:fillRect/>
        </a:stretch>
      </xdr:blipFill>
      <xdr:spPr>
        <a:xfrm>
          <a:off x="14297025" y="552450"/>
          <a:ext cx="19907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180975</xdr:rowOff>
    </xdr:from>
    <xdr:to>
      <xdr:col>1</xdr:col>
      <xdr:colOff>2152650</xdr:colOff>
      <xdr:row>3</xdr:row>
      <xdr:rowOff>171450</xdr:rowOff>
    </xdr:to>
    <xdr:pic>
      <xdr:nvPicPr>
        <xdr:cNvPr id="1" name="Imagen 6"/>
        <xdr:cNvPicPr preferRelativeResize="1">
          <a:picLocks noChangeAspect="1"/>
        </xdr:cNvPicPr>
      </xdr:nvPicPr>
      <xdr:blipFill>
        <a:blip r:embed="rId1"/>
        <a:stretch>
          <a:fillRect/>
        </a:stretch>
      </xdr:blipFill>
      <xdr:spPr>
        <a:xfrm>
          <a:off x="638175" y="361950"/>
          <a:ext cx="1914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showRowColHeaders="0" view="pageBreakPreview" zoomScale="85" zoomScaleNormal="85" zoomScaleSheetLayoutView="85" zoomScalePageLayoutView="0" workbookViewId="0" topLeftCell="A1">
      <selection activeCell="C25" sqref="C25:I25"/>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236"/>
      <c r="C2" s="236"/>
      <c r="D2" s="236"/>
      <c r="E2" s="259" t="s">
        <v>399</v>
      </c>
      <c r="F2" s="259"/>
      <c r="G2" s="259"/>
      <c r="H2" s="236"/>
      <c r="I2" s="118"/>
      <c r="J2" s="118"/>
      <c r="L2" s="38"/>
      <c r="M2" s="11"/>
      <c r="N2" s="15"/>
      <c r="O2" s="15"/>
      <c r="P2" s="11"/>
    </row>
    <row r="3" spans="2:20" ht="24.75" customHeight="1">
      <c r="B3" s="236"/>
      <c r="C3" s="236"/>
      <c r="D3" s="236"/>
      <c r="E3" s="259"/>
      <c r="F3" s="259"/>
      <c r="G3" s="259"/>
      <c r="H3" s="236"/>
      <c r="I3" s="118"/>
      <c r="J3" s="118"/>
      <c r="L3" s="38"/>
      <c r="M3" s="11"/>
      <c r="N3" s="11"/>
      <c r="O3" s="11"/>
      <c r="P3" s="11"/>
      <c r="Q3" s="237"/>
      <c r="R3" s="238"/>
      <c r="S3" s="5"/>
      <c r="T3" s="5"/>
    </row>
    <row r="4" spans="2:20" ht="42" customHeight="1">
      <c r="B4" s="236"/>
      <c r="C4" s="236"/>
      <c r="D4" s="236"/>
      <c r="E4" s="259"/>
      <c r="F4" s="259"/>
      <c r="G4" s="259"/>
      <c r="H4" s="236"/>
      <c r="I4" s="118"/>
      <c r="J4" s="118"/>
      <c r="K4" s="8"/>
      <c r="L4" s="38"/>
      <c r="M4" s="11"/>
      <c r="N4" s="11"/>
      <c r="O4" s="11"/>
      <c r="P4" s="11"/>
      <c r="Q4" s="237"/>
      <c r="R4" s="238"/>
      <c r="S4" s="5"/>
      <c r="T4" s="5"/>
    </row>
    <row r="5" spans="12:20" ht="15">
      <c r="L5" s="3"/>
      <c r="M5" s="3"/>
      <c r="N5" s="3"/>
      <c r="O5" s="3"/>
      <c r="P5" s="3"/>
      <c r="Q5" s="5"/>
      <c r="R5" s="5"/>
      <c r="S5" s="5"/>
      <c r="T5" s="5"/>
    </row>
    <row r="6" spans="10:20" ht="18">
      <c r="J6" s="49"/>
      <c r="L6" s="3"/>
      <c r="M6" s="3"/>
      <c r="N6" s="3"/>
      <c r="O6" s="3"/>
      <c r="P6" s="3"/>
      <c r="Q6" s="3"/>
      <c r="R6" s="5"/>
      <c r="S6" s="5"/>
      <c r="T6" s="5"/>
    </row>
    <row r="7" spans="2:20" ht="15" customHeight="1">
      <c r="B7" s="9"/>
      <c r="C7" s="243" t="s">
        <v>167</v>
      </c>
      <c r="D7" s="244"/>
      <c r="E7" s="244"/>
      <c r="F7" s="244"/>
      <c r="G7" s="244"/>
      <c r="H7" s="244"/>
      <c r="I7" s="245"/>
      <c r="J7" s="49"/>
      <c r="K7" s="49"/>
      <c r="L7" s="239"/>
      <c r="M7" s="239"/>
      <c r="N7" s="239"/>
      <c r="O7" s="239"/>
      <c r="P7" s="135"/>
      <c r="Q7" s="239"/>
      <c r="R7" s="240"/>
      <c r="S7" s="240"/>
      <c r="T7" s="240"/>
    </row>
    <row r="8" spans="3:20" s="9" customFormat="1" ht="18.75" customHeight="1">
      <c r="C8" s="246"/>
      <c r="D8" s="247"/>
      <c r="E8" s="247"/>
      <c r="F8" s="247"/>
      <c r="G8" s="247"/>
      <c r="H8" s="247"/>
      <c r="I8" s="248"/>
      <c r="J8" s="49"/>
      <c r="K8" s="49"/>
      <c r="L8" s="239"/>
      <c r="M8" s="239"/>
      <c r="N8" s="239"/>
      <c r="O8" s="239"/>
      <c r="P8" s="135"/>
      <c r="Q8" s="239"/>
      <c r="R8" s="240"/>
      <c r="S8" s="240"/>
      <c r="T8" s="240"/>
    </row>
    <row r="9" spans="4:16" s="9" customFormat="1" ht="18.75" customHeight="1">
      <c r="D9" s="49"/>
      <c r="E9" s="49"/>
      <c r="F9" s="49"/>
      <c r="G9" s="49"/>
      <c r="H9" s="49"/>
      <c r="I9" s="49"/>
      <c r="J9" s="49"/>
      <c r="K9" s="49"/>
      <c r="P9" s="134"/>
    </row>
    <row r="10" spans="4:16" s="9" customFormat="1" ht="18.75" customHeight="1" hidden="1">
      <c r="D10" s="49"/>
      <c r="E10" s="49"/>
      <c r="F10" s="49"/>
      <c r="G10" s="49"/>
      <c r="H10" s="49"/>
      <c r="I10" s="49"/>
      <c r="J10" s="49"/>
      <c r="K10" s="49"/>
      <c r="P10" s="134"/>
    </row>
    <row r="11" spans="5:16" s="9" customFormat="1" ht="18.75" customHeight="1" hidden="1">
      <c r="E11" s="38" t="s">
        <v>0</v>
      </c>
      <c r="F11" s="241">
        <v>0</v>
      </c>
      <c r="G11" s="241"/>
      <c r="H11" s="49"/>
      <c r="I11" s="49"/>
      <c r="J11" s="49"/>
      <c r="K11" s="49"/>
      <c r="P11" s="134"/>
    </row>
    <row r="12" spans="5:16" s="9" customFormat="1" ht="18.75" customHeight="1" hidden="1">
      <c r="E12" s="38"/>
      <c r="F12" s="11"/>
      <c r="G12" s="49"/>
      <c r="H12" s="49"/>
      <c r="I12" s="49"/>
      <c r="J12" s="49"/>
      <c r="K12" s="49"/>
      <c r="P12" s="134"/>
    </row>
    <row r="13" spans="4:16" s="9" customFormat="1" ht="18.75" customHeight="1" hidden="1">
      <c r="D13" s="49"/>
      <c r="E13" s="38" t="s">
        <v>1</v>
      </c>
      <c r="F13" s="242">
        <v>0</v>
      </c>
      <c r="G13" s="242"/>
      <c r="H13" s="49"/>
      <c r="I13" s="49"/>
      <c r="J13" s="49"/>
      <c r="K13" s="49"/>
      <c r="P13" s="134"/>
    </row>
    <row r="14" spans="4:16" s="9" customFormat="1" ht="18.75" customHeight="1" hidden="1">
      <c r="D14" s="49"/>
      <c r="E14" s="38"/>
      <c r="F14" s="11"/>
      <c r="G14" s="49"/>
      <c r="H14" s="49"/>
      <c r="I14" s="49"/>
      <c r="J14" s="49"/>
      <c r="K14" s="49"/>
      <c r="P14" s="134"/>
    </row>
    <row r="15" spans="4:20" s="9" customFormat="1" ht="18.75" customHeight="1">
      <c r="D15" s="49"/>
      <c r="E15" s="38"/>
      <c r="F15" s="11"/>
      <c r="G15" s="49"/>
      <c r="H15" s="49"/>
      <c r="I15" s="49"/>
      <c r="J15" s="49"/>
      <c r="K15" s="49"/>
      <c r="P15" s="134"/>
      <c r="R15" s="12"/>
      <c r="T15" s="12"/>
    </row>
    <row r="16" spans="3:20" s="9" customFormat="1" ht="18.75" customHeight="1" thickBot="1">
      <c r="C16" s="256" t="s">
        <v>20</v>
      </c>
      <c r="D16" s="256"/>
      <c r="E16" s="256"/>
      <c r="F16" s="256"/>
      <c r="G16" s="256"/>
      <c r="H16" s="256"/>
      <c r="I16" s="256"/>
      <c r="J16" s="49"/>
      <c r="K16" s="49"/>
      <c r="L16" s="49"/>
      <c r="M16" s="49"/>
      <c r="N16" s="49"/>
      <c r="O16" s="49"/>
      <c r="P16" s="49"/>
      <c r="Q16" s="49"/>
      <c r="R16" s="12"/>
      <c r="T16" s="12"/>
    </row>
    <row r="17" spans="3:20" s="9" customFormat="1" ht="25.5" customHeight="1">
      <c r="C17" s="255"/>
      <c r="D17" s="255"/>
      <c r="E17" s="255"/>
      <c r="F17" s="255"/>
      <c r="G17" s="255"/>
      <c r="H17" s="255"/>
      <c r="I17" s="255"/>
      <c r="J17" s="255"/>
      <c r="K17" s="49"/>
      <c r="L17" s="49"/>
      <c r="M17" s="49"/>
      <c r="N17" s="49"/>
      <c r="O17" s="49"/>
      <c r="P17" s="49"/>
      <c r="Q17" s="49"/>
      <c r="R17" s="13"/>
      <c r="S17" s="134"/>
      <c r="T17" s="13"/>
    </row>
    <row r="18" spans="2:20" ht="36" customHeight="1">
      <c r="B18" s="9"/>
      <c r="C18" s="257" t="s">
        <v>111</v>
      </c>
      <c r="D18" s="258"/>
      <c r="E18" s="258"/>
      <c r="F18" s="258"/>
      <c r="G18" s="258"/>
      <c r="H18" s="258"/>
      <c r="I18" s="258"/>
      <c r="J18" s="90"/>
      <c r="K18" s="5"/>
      <c r="L18" s="5"/>
      <c r="M18" s="5"/>
      <c r="N18" s="5"/>
      <c r="O18" s="5"/>
      <c r="P18" s="49"/>
      <c r="Q18" s="5"/>
      <c r="R18" s="2"/>
      <c r="S18" s="45"/>
      <c r="T18" s="45"/>
    </row>
    <row r="19" spans="2:20" s="8" customFormat="1" ht="64.5" customHeight="1">
      <c r="B19" s="9"/>
      <c r="C19" s="249" t="s">
        <v>370</v>
      </c>
      <c r="D19" s="249"/>
      <c r="E19" s="249"/>
      <c r="F19" s="249"/>
      <c r="G19" s="249"/>
      <c r="H19" s="249"/>
      <c r="I19" s="249"/>
      <c r="J19" s="91"/>
      <c r="K19" s="45"/>
      <c r="L19" s="45"/>
      <c r="M19" s="45"/>
      <c r="N19" s="45"/>
      <c r="O19" s="45"/>
      <c r="P19" s="49"/>
      <c r="Q19" s="44"/>
      <c r="R19" s="45"/>
      <c r="S19" s="45"/>
      <c r="T19" s="45"/>
    </row>
    <row r="20" spans="2:20" ht="49.5" customHeight="1">
      <c r="B20" s="9"/>
      <c r="C20" s="250" t="s">
        <v>371</v>
      </c>
      <c r="D20" s="250"/>
      <c r="E20" s="250"/>
      <c r="F20" s="250"/>
      <c r="G20" s="250"/>
      <c r="H20" s="250"/>
      <c r="I20" s="250"/>
      <c r="J20" s="92"/>
      <c r="K20" s="5"/>
      <c r="L20" s="5"/>
      <c r="M20" s="5"/>
      <c r="N20" s="5"/>
      <c r="O20" s="5"/>
      <c r="P20" s="49"/>
      <c r="Q20" s="45"/>
      <c r="R20" s="45"/>
      <c r="S20" s="45"/>
      <c r="T20" s="45"/>
    </row>
    <row r="21" spans="2:20" ht="54.75" customHeight="1">
      <c r="B21" s="9"/>
      <c r="C21" s="251" t="s">
        <v>19</v>
      </c>
      <c r="D21" s="251"/>
      <c r="E21" s="251"/>
      <c r="F21" s="251"/>
      <c r="G21" s="251"/>
      <c r="H21" s="251"/>
      <c r="I21" s="251"/>
      <c r="J21" s="93"/>
      <c r="K21" s="5"/>
      <c r="P21" s="49"/>
      <c r="Q21" s="14"/>
      <c r="R21" s="2"/>
      <c r="S21" s="45"/>
      <c r="T21" s="45"/>
    </row>
    <row r="22" spans="2:20" ht="36" customHeight="1">
      <c r="B22" s="9"/>
      <c r="C22" s="253" t="s">
        <v>112</v>
      </c>
      <c r="D22" s="254"/>
      <c r="E22" s="254"/>
      <c r="F22" s="254"/>
      <c r="G22" s="254"/>
      <c r="H22" s="254"/>
      <c r="I22" s="254"/>
      <c r="J22" s="89"/>
      <c r="K22" s="5"/>
      <c r="P22" s="49"/>
      <c r="Q22" s="14"/>
      <c r="R22" s="2"/>
      <c r="S22" s="45"/>
      <c r="T22" s="45"/>
    </row>
    <row r="23" spans="2:20" ht="64.5" customHeight="1">
      <c r="B23" s="9"/>
      <c r="C23" s="251" t="s">
        <v>123</v>
      </c>
      <c r="D23" s="251"/>
      <c r="E23" s="251"/>
      <c r="F23" s="251"/>
      <c r="G23" s="251"/>
      <c r="H23" s="251"/>
      <c r="I23" s="251"/>
      <c r="J23" s="93"/>
      <c r="L23" s="5"/>
      <c r="M23" s="5"/>
      <c r="N23" s="5"/>
      <c r="O23" s="5"/>
      <c r="P23" s="49"/>
      <c r="Q23" s="5"/>
      <c r="R23" s="2"/>
      <c r="S23" s="45"/>
      <c r="T23" s="45"/>
    </row>
    <row r="24" spans="2:20" ht="90" customHeight="1">
      <c r="B24" s="9"/>
      <c r="C24" s="251" t="s">
        <v>113</v>
      </c>
      <c r="D24" s="252"/>
      <c r="E24" s="252"/>
      <c r="F24" s="252"/>
      <c r="G24" s="252"/>
      <c r="H24" s="252"/>
      <c r="I24" s="252"/>
      <c r="J24" s="93"/>
      <c r="K24" s="5"/>
      <c r="P24" s="49"/>
      <c r="Q24" s="14"/>
      <c r="R24" s="2"/>
      <c r="S24" s="45"/>
      <c r="T24" s="45"/>
    </row>
    <row r="25" spans="2:20" s="5" customFormat="1" ht="54.75" customHeight="1">
      <c r="B25" s="9"/>
      <c r="C25" s="251" t="s">
        <v>23</v>
      </c>
      <c r="D25" s="251"/>
      <c r="E25" s="251"/>
      <c r="F25" s="251"/>
      <c r="G25" s="251"/>
      <c r="H25" s="251"/>
      <c r="I25" s="251"/>
      <c r="J25" s="93"/>
      <c r="P25" s="49"/>
      <c r="Q25" s="14"/>
      <c r="R25" s="2"/>
      <c r="S25" s="45"/>
      <c r="T25" s="45"/>
    </row>
    <row r="26" spans="2:20" ht="69.75" customHeight="1">
      <c r="B26" s="9"/>
      <c r="C26" s="249" t="s">
        <v>66</v>
      </c>
      <c r="D26" s="249"/>
      <c r="E26" s="249"/>
      <c r="F26" s="249"/>
      <c r="G26" s="249"/>
      <c r="H26" s="249"/>
      <c r="I26" s="249"/>
      <c r="J26" s="94"/>
      <c r="L26" s="5"/>
      <c r="M26" s="1"/>
      <c r="N26" s="5"/>
      <c r="O26" s="5"/>
      <c r="P26" s="49"/>
      <c r="Q26" s="5"/>
      <c r="R26" s="2"/>
      <c r="S26" s="45"/>
      <c r="T26" s="45"/>
    </row>
    <row r="27" spans="2:20" ht="49.5" customHeight="1">
      <c r="B27" s="9"/>
      <c r="C27" s="249" t="s">
        <v>65</v>
      </c>
      <c r="D27" s="249"/>
      <c r="E27" s="249"/>
      <c r="F27" s="249"/>
      <c r="G27" s="249"/>
      <c r="H27" s="249"/>
      <c r="I27" s="249"/>
      <c r="J27" s="94"/>
      <c r="L27" s="5"/>
      <c r="M27" s="1"/>
      <c r="N27" s="5"/>
      <c r="O27" s="5"/>
      <c r="P27" s="49"/>
      <c r="Q27" s="5"/>
      <c r="R27" s="2"/>
      <c r="S27" s="45"/>
      <c r="T27" s="45"/>
    </row>
    <row r="28" spans="2:20" ht="64.5" customHeight="1">
      <c r="B28" s="9"/>
      <c r="C28" s="251" t="s">
        <v>406</v>
      </c>
      <c r="D28" s="251"/>
      <c r="E28" s="251"/>
      <c r="F28" s="251"/>
      <c r="G28" s="251"/>
      <c r="H28" s="251"/>
      <c r="I28" s="251"/>
      <c r="J28" s="94"/>
      <c r="L28" s="5"/>
      <c r="M28" s="1"/>
      <c r="N28" s="5"/>
      <c r="O28" s="5"/>
      <c r="P28" s="49"/>
      <c r="Q28" s="5"/>
      <c r="R28" s="2"/>
      <c r="S28" s="45"/>
      <c r="T28" s="45"/>
    </row>
    <row r="29" spans="2:20" ht="60" customHeight="1">
      <c r="B29" s="9"/>
      <c r="C29" s="251" t="s">
        <v>27</v>
      </c>
      <c r="D29" s="251"/>
      <c r="E29" s="251"/>
      <c r="F29" s="251"/>
      <c r="G29" s="251"/>
      <c r="H29" s="251"/>
      <c r="I29" s="251"/>
      <c r="J29" s="2"/>
      <c r="K29" s="5"/>
      <c r="P29" s="49"/>
      <c r="Q29" s="14"/>
      <c r="R29" s="2"/>
      <c r="S29" s="45"/>
      <c r="T29" s="45"/>
    </row>
    <row r="30" spans="2:20" ht="39.75" customHeight="1">
      <c r="B30" s="9"/>
      <c r="C30" s="249" t="s">
        <v>407</v>
      </c>
      <c r="D30" s="249"/>
      <c r="E30" s="249"/>
      <c r="F30" s="249"/>
      <c r="G30" s="249"/>
      <c r="H30" s="249"/>
      <c r="I30" s="249"/>
      <c r="J30" s="93"/>
      <c r="K30" s="5"/>
      <c r="P30" s="49"/>
      <c r="Q30" s="14"/>
      <c r="R30" s="2"/>
      <c r="S30" s="45"/>
      <c r="T30" s="45"/>
    </row>
    <row r="31" spans="3:20" ht="18">
      <c r="C31" s="5"/>
      <c r="D31" s="5"/>
      <c r="E31" s="5"/>
      <c r="F31" s="5"/>
      <c r="G31" s="5"/>
      <c r="H31" s="5"/>
      <c r="I31" s="5"/>
      <c r="K31" s="5"/>
      <c r="L31" s="5"/>
      <c r="M31" s="5"/>
      <c r="N31" s="5"/>
      <c r="O31" s="5"/>
      <c r="P31" s="49"/>
      <c r="Q31" s="45"/>
      <c r="R31" s="45"/>
      <c r="S31" s="45"/>
      <c r="T31" s="45"/>
    </row>
    <row r="32" spans="3:20" ht="18">
      <c r="C32" s="5"/>
      <c r="D32" s="5"/>
      <c r="E32" s="5"/>
      <c r="F32" s="5"/>
      <c r="G32" s="5"/>
      <c r="H32" s="5"/>
      <c r="I32" s="5"/>
      <c r="K32" s="5"/>
      <c r="L32" s="5"/>
      <c r="M32" s="5"/>
      <c r="N32" s="5"/>
      <c r="O32" s="5"/>
      <c r="P32" s="49"/>
      <c r="Q32" s="5"/>
      <c r="R32" s="2"/>
      <c r="S32" s="45"/>
      <c r="T32" s="45"/>
    </row>
    <row r="33" spans="3:20" ht="18">
      <c r="C33" s="5"/>
      <c r="D33" s="5"/>
      <c r="E33" s="5"/>
      <c r="F33" s="5"/>
      <c r="G33" s="5"/>
      <c r="H33" s="5"/>
      <c r="I33" s="5"/>
      <c r="L33" s="5"/>
      <c r="M33" s="5"/>
      <c r="N33" s="5"/>
      <c r="O33" s="5"/>
      <c r="P33" s="49"/>
      <c r="Q33" s="5"/>
      <c r="R33" s="2"/>
      <c r="S33" s="45"/>
      <c r="T33" s="45"/>
    </row>
    <row r="34" spans="11:20" ht="18">
      <c r="K34" s="5"/>
      <c r="L34" s="5"/>
      <c r="M34" s="5"/>
      <c r="N34" s="5"/>
      <c r="O34" s="5"/>
      <c r="P34" s="49"/>
      <c r="Q34" s="5"/>
      <c r="R34" s="2"/>
      <c r="S34" s="45"/>
      <c r="T34" s="45"/>
    </row>
    <row r="35" spans="11:20" ht="18">
      <c r="K35" s="5"/>
      <c r="P35" s="49"/>
      <c r="Q35" s="14"/>
      <c r="R35" s="2"/>
      <c r="S35" s="45"/>
      <c r="T35" s="45"/>
    </row>
    <row r="36" spans="12:20" ht="18">
      <c r="L36" s="5"/>
      <c r="M36" s="5"/>
      <c r="N36" s="5"/>
      <c r="O36" s="5"/>
      <c r="P36" s="49"/>
      <c r="Q36" s="45"/>
      <c r="R36" s="45"/>
      <c r="S36" s="45"/>
      <c r="T36" s="45"/>
    </row>
    <row r="37" spans="11:20" ht="18">
      <c r="K37" s="5"/>
      <c r="L37" s="5"/>
      <c r="M37" s="5"/>
      <c r="N37" s="5"/>
      <c r="O37" s="5"/>
      <c r="P37" s="49"/>
      <c r="Q37" s="5"/>
      <c r="R37" s="2"/>
      <c r="S37" s="45"/>
      <c r="T37" s="45"/>
    </row>
    <row r="38" spans="11:20" ht="18">
      <c r="K38" s="5"/>
      <c r="L38" s="5"/>
      <c r="M38" s="5"/>
      <c r="N38" s="5"/>
      <c r="O38" s="5"/>
      <c r="P38" s="49"/>
      <c r="Q38" s="5"/>
      <c r="R38" s="2"/>
      <c r="S38" s="45"/>
      <c r="T38" s="45"/>
    </row>
    <row r="39" spans="12:20" ht="18">
      <c r="L39" s="5"/>
      <c r="M39" s="5"/>
      <c r="N39" s="5"/>
      <c r="O39" s="5"/>
      <c r="P39" s="49"/>
      <c r="Q39" s="5"/>
      <c r="R39" s="2"/>
      <c r="S39" s="45"/>
      <c r="T39" s="45"/>
    </row>
    <row r="40" spans="11:20" ht="18">
      <c r="K40" s="5"/>
      <c r="P40" s="49"/>
      <c r="Q40" s="14"/>
      <c r="R40" s="2"/>
      <c r="S40" s="45"/>
      <c r="T40" s="45"/>
    </row>
    <row r="41" spans="11:20" ht="18">
      <c r="K41" s="5"/>
      <c r="L41" s="5"/>
      <c r="M41" s="5"/>
      <c r="N41" s="5"/>
      <c r="O41" s="5"/>
      <c r="P41" s="49"/>
      <c r="Q41" s="45"/>
      <c r="R41" s="45"/>
      <c r="S41" s="45"/>
      <c r="T41" s="45"/>
    </row>
    <row r="42" spans="11:20" ht="18">
      <c r="K42" s="5"/>
      <c r="L42" s="5"/>
      <c r="M42" s="5"/>
      <c r="N42" s="5"/>
      <c r="O42" s="5"/>
      <c r="P42" s="49"/>
      <c r="Q42" s="5"/>
      <c r="R42" s="2"/>
      <c r="S42" s="45"/>
      <c r="T42" s="45"/>
    </row>
    <row r="43" spans="11:20" ht="18">
      <c r="K43" s="5"/>
      <c r="L43" s="5"/>
      <c r="M43" s="5"/>
      <c r="N43" s="5"/>
      <c r="O43" s="5"/>
      <c r="P43" s="49"/>
      <c r="Q43" s="5"/>
      <c r="R43" s="2"/>
      <c r="S43" s="45"/>
      <c r="T43" s="45"/>
    </row>
    <row r="44" spans="12:20" ht="18">
      <c r="L44" s="5"/>
      <c r="M44" s="5"/>
      <c r="N44" s="5"/>
      <c r="O44" s="5"/>
      <c r="P44" s="49"/>
      <c r="Q44" s="5"/>
      <c r="R44" s="2"/>
      <c r="S44" s="45"/>
      <c r="T44" s="45"/>
    </row>
    <row r="45" spans="11:20" ht="18">
      <c r="K45" s="5"/>
      <c r="P45" s="49"/>
      <c r="Q45" s="14"/>
      <c r="R45" s="2"/>
      <c r="S45" s="45"/>
      <c r="T45" s="45"/>
    </row>
    <row r="46" spans="11:20" ht="18">
      <c r="K46" s="5"/>
      <c r="L46" s="5"/>
      <c r="M46" s="5"/>
      <c r="N46" s="5"/>
      <c r="O46" s="5"/>
      <c r="P46" s="49"/>
      <c r="Q46" s="45"/>
      <c r="R46" s="45"/>
      <c r="S46" s="45"/>
      <c r="T46" s="45"/>
    </row>
    <row r="47" spans="11:20" ht="18">
      <c r="K47" s="5"/>
      <c r="L47" s="5"/>
      <c r="M47" s="5"/>
      <c r="N47" s="5"/>
      <c r="O47" s="5"/>
      <c r="P47" s="49"/>
      <c r="Q47" s="5"/>
      <c r="R47" s="2"/>
      <c r="S47" s="45"/>
      <c r="T47" s="2"/>
    </row>
    <row r="48" spans="11:20" ht="18">
      <c r="K48" s="5"/>
      <c r="L48" s="5"/>
      <c r="M48" s="5"/>
      <c r="N48" s="5"/>
      <c r="O48" s="5"/>
      <c r="P48" s="49"/>
      <c r="Q48" s="5"/>
      <c r="R48" s="2"/>
      <c r="S48" s="45"/>
      <c r="T48" s="2"/>
    </row>
    <row r="49" spans="12:20" ht="18">
      <c r="L49" s="5"/>
      <c r="M49" s="5"/>
      <c r="N49" s="5"/>
      <c r="O49" s="5"/>
      <c r="P49" s="49"/>
      <c r="Q49" s="5"/>
      <c r="R49" s="2"/>
      <c r="S49" s="45"/>
      <c r="T49" s="2"/>
    </row>
    <row r="50" spans="11:20" ht="18">
      <c r="K50" s="5"/>
      <c r="P50" s="49"/>
      <c r="Q50" s="14"/>
      <c r="R50" s="2"/>
      <c r="S50" s="45"/>
      <c r="T50" s="2"/>
    </row>
    <row r="51" spans="11:20" ht="18">
      <c r="K51" s="5"/>
      <c r="L51" s="5"/>
      <c r="M51" s="5"/>
      <c r="N51" s="5"/>
      <c r="O51" s="5"/>
      <c r="P51" s="49"/>
      <c r="Q51" s="45"/>
      <c r="R51" s="45"/>
      <c r="S51" s="45"/>
      <c r="T51" s="45"/>
    </row>
    <row r="52" spans="12:20" ht="18">
      <c r="L52" s="5"/>
      <c r="M52" s="5"/>
      <c r="N52" s="5"/>
      <c r="O52" s="5"/>
      <c r="P52" s="49"/>
      <c r="Q52" s="5"/>
      <c r="R52" s="2"/>
      <c r="S52" s="45"/>
      <c r="T52" s="2"/>
    </row>
    <row r="53" spans="11:20" ht="18">
      <c r="K53" s="5"/>
      <c r="L53" s="5"/>
      <c r="M53" s="5"/>
      <c r="N53" s="5"/>
      <c r="O53" s="5"/>
      <c r="P53" s="49"/>
      <c r="Q53" s="5"/>
      <c r="R53" s="2"/>
      <c r="S53" s="45"/>
      <c r="T53" s="2"/>
    </row>
    <row r="54" spans="11:20" ht="18">
      <c r="K54" s="5"/>
      <c r="L54" s="5"/>
      <c r="M54" s="5"/>
      <c r="N54" s="5"/>
      <c r="O54" s="5"/>
      <c r="P54" s="49"/>
      <c r="Q54" s="5"/>
      <c r="R54" s="2"/>
      <c r="S54" s="45"/>
      <c r="T54" s="2"/>
    </row>
    <row r="55" spans="11:20" ht="18">
      <c r="K55" s="5"/>
      <c r="P55" s="49"/>
      <c r="Q55" s="14"/>
      <c r="R55" s="2"/>
      <c r="S55" s="45"/>
      <c r="T55" s="2"/>
    </row>
    <row r="56" spans="11:20" ht="18">
      <c r="K56" s="5"/>
      <c r="L56" s="5"/>
      <c r="M56" s="5"/>
      <c r="N56" s="5"/>
      <c r="O56" s="5"/>
      <c r="P56" s="49"/>
      <c r="Q56" s="45"/>
      <c r="R56" s="45"/>
      <c r="S56" s="45"/>
      <c r="T56" s="45"/>
    </row>
    <row r="57" spans="12:20" ht="18">
      <c r="L57" s="5"/>
      <c r="M57" s="5"/>
      <c r="N57" s="5"/>
      <c r="O57" s="5"/>
      <c r="P57" s="49"/>
      <c r="Q57" s="5"/>
      <c r="R57" s="2"/>
      <c r="S57" s="45"/>
      <c r="T57" s="2"/>
    </row>
    <row r="58" spans="11:20" ht="18">
      <c r="K58" s="5"/>
      <c r="L58" s="5"/>
      <c r="M58" s="5"/>
      <c r="N58" s="5"/>
      <c r="O58" s="5"/>
      <c r="P58" s="49"/>
      <c r="Q58" s="5"/>
      <c r="R58" s="2"/>
      <c r="S58" s="45"/>
      <c r="T58" s="2"/>
    </row>
    <row r="59" spans="11:20" ht="18">
      <c r="K59" s="5"/>
      <c r="L59" s="5"/>
      <c r="M59" s="5"/>
      <c r="N59" s="5"/>
      <c r="O59" s="5"/>
      <c r="P59" s="49"/>
      <c r="Q59" s="5"/>
      <c r="R59" s="2"/>
      <c r="S59" s="45"/>
      <c r="T59" s="2"/>
    </row>
    <row r="60" spans="11:20" ht="18">
      <c r="K60" s="5"/>
      <c r="P60" s="49"/>
      <c r="Q60" s="14"/>
      <c r="R60" s="2"/>
      <c r="S60" s="45"/>
      <c r="T60" s="2"/>
    </row>
    <row r="61" spans="11:20" ht="18">
      <c r="K61" s="5"/>
      <c r="L61" s="5"/>
      <c r="M61" s="5"/>
      <c r="N61" s="5"/>
      <c r="O61" s="5"/>
      <c r="P61" s="49"/>
      <c r="Q61" s="45"/>
      <c r="R61" s="45"/>
      <c r="S61" s="45"/>
      <c r="T61" s="45"/>
    </row>
    <row r="62" spans="16:20" ht="18">
      <c r="P62" s="49"/>
      <c r="Q62" s="5"/>
      <c r="R62" s="5"/>
      <c r="S62" s="5"/>
      <c r="T62" s="2"/>
    </row>
    <row r="63" spans="11:20" ht="18">
      <c r="K63" s="5"/>
      <c r="P63" s="49"/>
      <c r="Q63" s="5"/>
      <c r="R63" s="5"/>
      <c r="S63" s="5"/>
      <c r="T63" s="2"/>
    </row>
    <row r="64" spans="11:20" ht="18">
      <c r="K64" s="5"/>
      <c r="P64" s="49"/>
      <c r="Q64" s="5"/>
      <c r="R64" s="5"/>
      <c r="S64" s="5"/>
      <c r="T64" s="5"/>
    </row>
    <row r="65" spans="11:20" ht="18">
      <c r="K65" s="5"/>
      <c r="P65" s="49"/>
      <c r="Q65" s="5"/>
      <c r="R65" s="5"/>
      <c r="S65" s="5"/>
      <c r="T65" s="5"/>
    </row>
    <row r="66" spans="11:20" ht="18">
      <c r="K66" s="5"/>
      <c r="P66" s="49"/>
      <c r="Q66" s="5"/>
      <c r="R66" s="5"/>
      <c r="S66" s="5"/>
      <c r="T66" s="5"/>
    </row>
    <row r="67" spans="16:20" ht="18">
      <c r="P67" s="49"/>
      <c r="Q67" s="5"/>
      <c r="R67" s="5"/>
      <c r="S67" s="5"/>
      <c r="T67" s="5"/>
    </row>
    <row r="68" spans="11:20" ht="18">
      <c r="K68" s="5"/>
      <c r="P68" s="49"/>
      <c r="Q68" s="5"/>
      <c r="R68" s="5"/>
      <c r="S68" s="5"/>
      <c r="T68" s="5"/>
    </row>
    <row r="69" spans="11:20" ht="18">
      <c r="K69" s="5"/>
      <c r="P69" s="49"/>
      <c r="Q69" s="5"/>
      <c r="R69" s="5"/>
      <c r="S69" s="5"/>
      <c r="T69" s="5"/>
    </row>
    <row r="70" spans="11:20" ht="18">
      <c r="K70" s="5"/>
      <c r="P70" s="49"/>
      <c r="Q70" s="5"/>
      <c r="R70" s="5"/>
      <c r="S70" s="5"/>
      <c r="T70" s="5"/>
    </row>
    <row r="71" spans="11:20" ht="18">
      <c r="K71" s="5"/>
      <c r="P71" s="49"/>
      <c r="Q71" s="5"/>
      <c r="R71" s="5"/>
      <c r="S71" s="5"/>
      <c r="T71" s="5"/>
    </row>
    <row r="72" spans="16:20" ht="18">
      <c r="P72" s="49"/>
      <c r="Q72" s="5"/>
      <c r="R72" s="5"/>
      <c r="S72" s="5"/>
      <c r="T72" s="5"/>
    </row>
    <row r="73" spans="11:20" ht="18">
      <c r="K73" s="5"/>
      <c r="P73" s="49"/>
      <c r="Q73" s="5"/>
      <c r="R73" s="5"/>
      <c r="S73" s="5"/>
      <c r="T73" s="5"/>
    </row>
    <row r="74" spans="11:20" ht="18">
      <c r="K74" s="5"/>
      <c r="P74" s="49"/>
      <c r="Q74" s="5"/>
      <c r="R74" s="5"/>
      <c r="S74" s="5"/>
      <c r="T74" s="5"/>
    </row>
    <row r="75" spans="11:20" ht="18">
      <c r="K75" s="5"/>
      <c r="P75" s="49"/>
      <c r="Q75" s="5"/>
      <c r="R75" s="5"/>
      <c r="S75" s="5"/>
      <c r="T75" s="5"/>
    </row>
    <row r="76" spans="11:20" ht="18">
      <c r="K76" s="5"/>
      <c r="P76" s="49"/>
      <c r="Q76" s="5"/>
      <c r="R76" s="5"/>
      <c r="S76" s="5"/>
      <c r="T76" s="5"/>
    </row>
    <row r="77" spans="16:20" ht="18">
      <c r="P77" s="49"/>
      <c r="Q77" s="5"/>
      <c r="R77" s="5"/>
      <c r="S77" s="5"/>
      <c r="T77" s="5"/>
    </row>
    <row r="78" spans="11:20" ht="18">
      <c r="K78" s="5"/>
      <c r="P78" s="49"/>
      <c r="Q78" s="5"/>
      <c r="R78" s="5"/>
      <c r="S78" s="5"/>
      <c r="T78" s="5"/>
    </row>
    <row r="79" spans="11:20" ht="18">
      <c r="K79" s="5"/>
      <c r="P79" s="49"/>
      <c r="Q79" s="5"/>
      <c r="R79" s="5"/>
      <c r="S79" s="5"/>
      <c r="T79" s="5"/>
    </row>
    <row r="80" spans="11:20" ht="18">
      <c r="K80" s="5"/>
      <c r="P80" s="49"/>
      <c r="Q80" s="5"/>
      <c r="R80" s="5"/>
      <c r="S80" s="5"/>
      <c r="T80" s="5"/>
    </row>
    <row r="81" spans="11:20" ht="18">
      <c r="K81" s="5"/>
      <c r="P81" s="49"/>
      <c r="Q81" s="5"/>
      <c r="R81" s="5"/>
      <c r="S81" s="5"/>
      <c r="T81" s="5"/>
    </row>
    <row r="82" spans="16:20" ht="18">
      <c r="P82" s="49"/>
      <c r="Q82" s="5"/>
      <c r="R82" s="5"/>
      <c r="S82" s="5"/>
      <c r="T82" s="5"/>
    </row>
    <row r="83" spans="11:20" ht="18">
      <c r="K83" s="5"/>
      <c r="P83" s="49"/>
      <c r="Q83" s="5"/>
      <c r="R83" s="5"/>
      <c r="S83" s="5"/>
      <c r="T83" s="5"/>
    </row>
    <row r="84" spans="16:20" ht="18">
      <c r="P84" s="49"/>
      <c r="Q84" s="5"/>
      <c r="R84" s="5"/>
      <c r="S84" s="5"/>
      <c r="T84" s="5"/>
    </row>
    <row r="85" spans="16:20" ht="18">
      <c r="P85" s="49"/>
      <c r="Q85" s="5"/>
      <c r="R85" s="5"/>
      <c r="S85" s="5"/>
      <c r="T85" s="5"/>
    </row>
    <row r="86" spans="16:20" ht="18">
      <c r="P86" s="49"/>
      <c r="Q86" s="5"/>
      <c r="R86" s="5"/>
      <c r="S86" s="5"/>
      <c r="T86" s="5"/>
    </row>
    <row r="87" spans="16:20" ht="18">
      <c r="P87" s="49"/>
      <c r="Q87" s="5"/>
      <c r="R87" s="5"/>
      <c r="S87" s="5"/>
      <c r="T87" s="5"/>
    </row>
    <row r="88" spans="16:20" ht="18">
      <c r="P88" s="49"/>
      <c r="Q88" s="5"/>
      <c r="R88" s="5"/>
      <c r="S88" s="5"/>
      <c r="T88" s="5"/>
    </row>
    <row r="89" spans="17:20" ht="14.25">
      <c r="Q89" s="5"/>
      <c r="R89" s="5"/>
      <c r="S89" s="5"/>
      <c r="T89" s="5"/>
    </row>
    <row r="90" spans="17:20" ht="14.25">
      <c r="Q90" s="5"/>
      <c r="R90" s="5"/>
      <c r="S90" s="5"/>
      <c r="T90" s="5"/>
    </row>
    <row r="91" spans="17:20" ht="14.25">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row r="131" spans="16:20" ht="14.25">
      <c r="P131" s="4"/>
      <c r="Q131" s="5"/>
      <c r="R131" s="5"/>
      <c r="S131" s="5"/>
      <c r="T131" s="5"/>
    </row>
  </sheetData>
  <sheetProtection password="D0DC" sheet="1" selectLockedCells="1"/>
  <mergeCells count="29">
    <mergeCell ref="C27:I27"/>
    <mergeCell ref="C17:J17"/>
    <mergeCell ref="C16:I16"/>
    <mergeCell ref="C29:I29"/>
    <mergeCell ref="C18:I18"/>
    <mergeCell ref="E2:G4"/>
    <mergeCell ref="C30:I30"/>
    <mergeCell ref="C19:I19"/>
    <mergeCell ref="C20:I20"/>
    <mergeCell ref="C21:I21"/>
    <mergeCell ref="C25:I25"/>
    <mergeCell ref="C26:I26"/>
    <mergeCell ref="C24:I24"/>
    <mergeCell ref="C23:I23"/>
    <mergeCell ref="C22:I22"/>
    <mergeCell ref="C28:I28"/>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3"/>
  <sheetViews>
    <sheetView showGridLines="0" showRowColHeaders="0" view="pageBreakPreview" zoomScale="60" zoomScaleNormal="90" zoomScalePageLayoutView="0" workbookViewId="0" topLeftCell="A79">
      <selection activeCell="F34" sqref="F34:M34"/>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5.2812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30" customHeight="1" hidden="1"/>
    <row r="2" spans="1:13" ht="16.5" customHeight="1" hidden="1">
      <c r="A2" s="46"/>
      <c r="B2" s="46"/>
      <c r="C2" s="24" t="s">
        <v>28</v>
      </c>
      <c r="D2" s="50"/>
      <c r="M2" s="23" t="s">
        <v>30</v>
      </c>
    </row>
    <row r="3" spans="3:13" ht="15" customHeight="1" hidden="1">
      <c r="C3" s="22"/>
      <c r="D3" s="7" t="s">
        <v>130</v>
      </c>
      <c r="F3" s="7" t="s">
        <v>128</v>
      </c>
      <c r="M3" s="23">
        <v>120</v>
      </c>
    </row>
    <row r="4" spans="3:13" ht="15" customHeight="1" hidden="1">
      <c r="C4" s="22" t="s">
        <v>58</v>
      </c>
      <c r="D4" s="7" t="s">
        <v>131</v>
      </c>
      <c r="F4" s="7" t="s">
        <v>129</v>
      </c>
      <c r="M4" s="23">
        <v>400</v>
      </c>
    </row>
    <row r="5" spans="3:4" ht="15" customHeight="1" hidden="1">
      <c r="C5" s="22" t="s">
        <v>57</v>
      </c>
      <c r="D5" s="7" t="s">
        <v>132</v>
      </c>
    </row>
    <row r="6" spans="3:4" ht="15" customHeight="1" hidden="1">
      <c r="C6" s="24" t="s">
        <v>29</v>
      </c>
      <c r="D6" s="7" t="s">
        <v>133</v>
      </c>
    </row>
    <row r="7" spans="3:13" ht="15" customHeight="1" hidden="1">
      <c r="C7" s="42"/>
      <c r="D7" s="18"/>
      <c r="E7" s="18"/>
      <c r="F7" s="18"/>
      <c r="G7" s="18"/>
      <c r="H7" s="18"/>
      <c r="I7" s="19"/>
      <c r="M7" s="22"/>
    </row>
    <row r="8" spans="3:13" ht="15" customHeight="1" hidden="1">
      <c r="C8" s="51" t="s">
        <v>6</v>
      </c>
      <c r="D8" s="52"/>
      <c r="E8" s="52"/>
      <c r="F8" s="52"/>
      <c r="G8" s="52"/>
      <c r="H8" s="52"/>
      <c r="I8" s="41"/>
      <c r="M8" s="22" t="s">
        <v>24</v>
      </c>
    </row>
    <row r="9" spans="3:13" ht="15" customHeight="1" hidden="1">
      <c r="C9" s="53" t="s">
        <v>164</v>
      </c>
      <c r="D9" s="17"/>
      <c r="E9" s="17"/>
      <c r="F9" s="17"/>
      <c r="G9" s="17"/>
      <c r="H9" s="17"/>
      <c r="I9" s="19"/>
      <c r="M9" s="22" t="s">
        <v>25</v>
      </c>
    </row>
    <row r="10" spans="3:13" ht="15" customHeight="1" hidden="1">
      <c r="C10" s="47" t="s">
        <v>3</v>
      </c>
      <c r="D10" s="54"/>
      <c r="E10" s="54"/>
      <c r="F10" s="54"/>
      <c r="G10" s="54"/>
      <c r="H10" s="54"/>
      <c r="I10" s="55"/>
      <c r="M10" s="22" t="s">
        <v>26</v>
      </c>
    </row>
    <row r="11" spans="3:9" ht="15" customHeight="1" hidden="1">
      <c r="C11" s="56" t="s">
        <v>2</v>
      </c>
      <c r="D11" s="17"/>
      <c r="E11" s="17"/>
      <c r="F11" s="17"/>
      <c r="G11" s="17"/>
      <c r="H11" s="17"/>
      <c r="I11" s="19"/>
    </row>
    <row r="12" spans="3:13" ht="15" customHeight="1" hidden="1">
      <c r="C12" s="53" t="s">
        <v>8</v>
      </c>
      <c r="D12" s="17"/>
      <c r="E12" s="17"/>
      <c r="F12" s="17"/>
      <c r="G12" s="17"/>
      <c r="H12" s="17"/>
      <c r="I12" s="19"/>
      <c r="M12" s="22"/>
    </row>
    <row r="13" spans="3:13" ht="15" customHeight="1" hidden="1">
      <c r="C13" s="265" t="s">
        <v>298</v>
      </c>
      <c r="D13" s="266"/>
      <c r="E13" s="266"/>
      <c r="F13" s="266"/>
      <c r="G13" s="266"/>
      <c r="H13" s="266"/>
      <c r="I13" s="267"/>
      <c r="M13" s="22"/>
    </row>
    <row r="14" spans="3:13" ht="15" customHeight="1" hidden="1">
      <c r="C14" s="53" t="s">
        <v>165</v>
      </c>
      <c r="D14" s="17"/>
      <c r="E14" s="17"/>
      <c r="F14" s="17"/>
      <c r="G14" s="17"/>
      <c r="H14" s="17"/>
      <c r="I14" s="19"/>
      <c r="M14" s="22" t="s">
        <v>53</v>
      </c>
    </row>
    <row r="15" spans="3:13" ht="15" customHeight="1" hidden="1">
      <c r="C15" s="47" t="s">
        <v>166</v>
      </c>
      <c r="D15" s="29"/>
      <c r="E15" s="29"/>
      <c r="F15" s="29"/>
      <c r="G15" s="29"/>
      <c r="H15" s="29"/>
      <c r="I15" s="55"/>
      <c r="M15" s="22" t="s">
        <v>31</v>
      </c>
    </row>
    <row r="16" spans="3:13" ht="15" customHeight="1" hidden="1">
      <c r="C16" s="53" t="s">
        <v>10</v>
      </c>
      <c r="D16" s="58"/>
      <c r="E16" s="58"/>
      <c r="F16" s="58"/>
      <c r="G16" s="58"/>
      <c r="H16" s="58"/>
      <c r="I16" s="19"/>
      <c r="M16" s="22" t="s">
        <v>54</v>
      </c>
    </row>
    <row r="17" spans="3:9" ht="19.5" customHeight="1" hidden="1">
      <c r="C17" s="57" t="s">
        <v>11</v>
      </c>
      <c r="D17" s="29"/>
      <c r="E17" s="29"/>
      <c r="F17" s="29"/>
      <c r="G17" s="29"/>
      <c r="H17" s="29"/>
      <c r="I17" s="55"/>
    </row>
    <row r="18" spans="3:13" ht="34.5" customHeight="1" hidden="1">
      <c r="C18" s="53" t="s">
        <v>9</v>
      </c>
      <c r="D18" s="58"/>
      <c r="E18" s="58"/>
      <c r="F18" s="58"/>
      <c r="G18" s="58"/>
      <c r="H18" s="58"/>
      <c r="I18" s="59"/>
      <c r="M18" s="22" t="s">
        <v>178</v>
      </c>
    </row>
    <row r="19" spans="3:13" ht="19.5" customHeight="1" hidden="1">
      <c r="C19" s="57" t="s">
        <v>7</v>
      </c>
      <c r="D19" s="29"/>
      <c r="E19" s="29"/>
      <c r="F19" s="29"/>
      <c r="G19" s="29"/>
      <c r="H19" s="29"/>
      <c r="I19" s="60"/>
      <c r="M19" s="22" t="s">
        <v>179</v>
      </c>
    </row>
    <row r="20" spans="3:13" ht="19.5" customHeight="1" hidden="1">
      <c r="C20" s="16" t="s">
        <v>4</v>
      </c>
      <c r="D20" s="58"/>
      <c r="E20" s="58"/>
      <c r="F20" s="58"/>
      <c r="G20" s="58"/>
      <c r="H20" s="58"/>
      <c r="I20" s="59"/>
      <c r="M20" s="22" t="s">
        <v>180</v>
      </c>
    </row>
    <row r="21" spans="1:13" ht="19.5" customHeight="1" hidden="1">
      <c r="A21" s="46"/>
      <c r="B21" s="46"/>
      <c r="C21" s="25" t="s">
        <v>5</v>
      </c>
      <c r="D21" s="61"/>
      <c r="E21" s="61"/>
      <c r="F21" s="61"/>
      <c r="G21" s="61"/>
      <c r="H21" s="61"/>
      <c r="I21" s="62"/>
      <c r="M21" s="22" t="s">
        <v>181</v>
      </c>
    </row>
    <row r="22" s="4" customFormat="1" ht="30" customHeight="1">
      <c r="P22" s="5"/>
    </row>
    <row r="23" spans="2:16" s="4" customFormat="1" ht="24.75" customHeight="1">
      <c r="B23" s="235"/>
      <c r="C23" s="235"/>
      <c r="D23" s="235"/>
      <c r="E23" s="235"/>
      <c r="F23" s="259" t="s">
        <v>400</v>
      </c>
      <c r="G23" s="259"/>
      <c r="H23" s="259"/>
      <c r="I23" s="259"/>
      <c r="J23" s="259"/>
      <c r="K23" s="259"/>
      <c r="L23" s="235"/>
      <c r="M23" s="11"/>
      <c r="N23" s="15"/>
      <c r="O23" s="15"/>
      <c r="P23" s="11"/>
    </row>
    <row r="24" spans="2:20" s="4" customFormat="1" ht="24.75" customHeight="1">
      <c r="B24" s="235"/>
      <c r="C24" s="235"/>
      <c r="D24" s="235"/>
      <c r="E24" s="235"/>
      <c r="F24" s="259"/>
      <c r="G24" s="259"/>
      <c r="H24" s="259"/>
      <c r="I24" s="259"/>
      <c r="J24" s="259"/>
      <c r="K24" s="259"/>
      <c r="L24" s="235"/>
      <c r="M24" s="11"/>
      <c r="N24" s="11"/>
      <c r="O24" s="11"/>
      <c r="P24" s="11"/>
      <c r="Q24" s="237"/>
      <c r="R24" s="238"/>
      <c r="S24" s="5"/>
      <c r="T24" s="5"/>
    </row>
    <row r="25" spans="2:20" s="4" customFormat="1" ht="45" customHeight="1">
      <c r="B25" s="235"/>
      <c r="C25" s="235"/>
      <c r="D25" s="235"/>
      <c r="E25" s="235"/>
      <c r="F25" s="259"/>
      <c r="G25" s="259"/>
      <c r="H25" s="259"/>
      <c r="I25" s="259"/>
      <c r="J25" s="259"/>
      <c r="K25" s="259"/>
      <c r="L25" s="235"/>
      <c r="M25" s="11"/>
      <c r="N25" s="11"/>
      <c r="O25" s="11"/>
      <c r="P25" s="11"/>
      <c r="Q25" s="237"/>
      <c r="R25" s="238"/>
      <c r="S25" s="5"/>
      <c r="T25" s="5"/>
    </row>
    <row r="27" spans="3:27" ht="15" customHeight="1">
      <c r="C27" s="287" t="s">
        <v>169</v>
      </c>
      <c r="D27" s="288"/>
      <c r="E27" s="288"/>
      <c r="F27" s="288"/>
      <c r="G27" s="288"/>
      <c r="H27" s="288"/>
      <c r="I27" s="288"/>
      <c r="J27" s="288"/>
      <c r="K27" s="288"/>
      <c r="L27" s="288"/>
      <c r="M27" s="289"/>
      <c r="N27" s="286"/>
      <c r="O27" s="293"/>
      <c r="P27" s="286"/>
      <c r="Q27" s="286"/>
      <c r="R27" s="286"/>
      <c r="S27" s="286"/>
      <c r="T27" s="137"/>
      <c r="U27" s="293"/>
      <c r="V27" s="293"/>
      <c r="W27" s="293"/>
      <c r="X27" s="293"/>
      <c r="Y27" s="293"/>
      <c r="Z27" s="293"/>
      <c r="AA27" s="293"/>
    </row>
    <row r="28" spans="3:27" s="10" customFormat="1" ht="18.75" customHeight="1">
      <c r="C28" s="290"/>
      <c r="D28" s="291"/>
      <c r="E28" s="291"/>
      <c r="F28" s="291"/>
      <c r="G28" s="291"/>
      <c r="H28" s="291"/>
      <c r="I28" s="291"/>
      <c r="J28" s="291"/>
      <c r="K28" s="291"/>
      <c r="L28" s="291"/>
      <c r="M28" s="292"/>
      <c r="N28" s="286"/>
      <c r="O28" s="293"/>
      <c r="P28" s="286"/>
      <c r="Q28" s="286"/>
      <c r="R28" s="286"/>
      <c r="S28" s="286"/>
      <c r="T28" s="137"/>
      <c r="U28" s="293"/>
      <c r="V28" s="293"/>
      <c r="W28" s="293"/>
      <c r="X28" s="293"/>
      <c r="Y28" s="293"/>
      <c r="Z28" s="293"/>
      <c r="AA28" s="293"/>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285" t="s">
        <v>170</v>
      </c>
      <c r="D31" s="285"/>
      <c r="E31" s="285"/>
      <c r="F31" s="285"/>
      <c r="G31" s="285"/>
      <c r="H31" s="285"/>
      <c r="I31" s="285"/>
      <c r="J31" s="285"/>
      <c r="K31" s="285"/>
      <c r="L31" s="285"/>
      <c r="M31" s="285"/>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80" t="s">
        <v>34</v>
      </c>
      <c r="D34" s="280"/>
      <c r="E34" s="280"/>
      <c r="F34" s="282"/>
      <c r="G34" s="283"/>
      <c r="H34" s="283"/>
      <c r="I34" s="283"/>
      <c r="J34" s="283"/>
      <c r="K34" s="283"/>
      <c r="L34" s="283"/>
      <c r="M34" s="284"/>
    </row>
    <row r="35" spans="4:13" ht="15" customHeight="1">
      <c r="D35" s="63"/>
      <c r="E35" s="63"/>
      <c r="F35" s="36"/>
      <c r="G35" s="36"/>
      <c r="H35" s="36"/>
      <c r="I35" s="36"/>
      <c r="J35" s="36"/>
      <c r="K35" s="36"/>
      <c r="L35" s="36"/>
      <c r="M35" s="36"/>
    </row>
    <row r="36" spans="3:13" ht="22.5" customHeight="1">
      <c r="C36" s="280" t="s">
        <v>35</v>
      </c>
      <c r="D36" s="280"/>
      <c r="E36" s="280"/>
      <c r="F36" s="274"/>
      <c r="G36" s="275"/>
      <c r="H36" s="275"/>
      <c r="I36" s="275"/>
      <c r="J36" s="276"/>
      <c r="K36" s="271" t="s">
        <v>38</v>
      </c>
      <c r="L36" s="271"/>
      <c r="M36" s="48"/>
    </row>
    <row r="37" spans="3:13" ht="15" customHeight="1">
      <c r="C37" s="65"/>
      <c r="D37" s="65"/>
      <c r="E37" s="65"/>
      <c r="F37" s="20"/>
      <c r="G37" s="20"/>
      <c r="H37" s="20"/>
      <c r="I37" s="20"/>
      <c r="J37" s="20"/>
      <c r="K37" s="20"/>
      <c r="L37" s="20"/>
      <c r="M37" s="20"/>
    </row>
    <row r="38" spans="3:13" ht="24.75" customHeight="1">
      <c r="C38" s="280" t="s">
        <v>36</v>
      </c>
      <c r="D38" s="280"/>
      <c r="E38" s="281"/>
      <c r="F38" s="274"/>
      <c r="G38" s="275"/>
      <c r="H38" s="275"/>
      <c r="I38" s="275"/>
      <c r="J38" s="275"/>
      <c r="K38" s="275"/>
      <c r="L38" s="275"/>
      <c r="M38" s="276"/>
    </row>
    <row r="39" spans="3:14" ht="15" customHeight="1">
      <c r="C39" s="65"/>
      <c r="D39" s="65"/>
      <c r="E39" s="65"/>
      <c r="F39" s="20"/>
      <c r="G39" s="20"/>
      <c r="H39" s="20"/>
      <c r="I39" s="20"/>
      <c r="J39" s="20"/>
      <c r="K39" s="20"/>
      <c r="L39" s="20"/>
      <c r="M39" s="20"/>
      <c r="N39" s="20"/>
    </row>
    <row r="40" spans="3:13" ht="24.75" customHeight="1">
      <c r="C40" s="268" t="s">
        <v>37</v>
      </c>
      <c r="D40" s="268"/>
      <c r="E40" s="269"/>
      <c r="F40" s="274"/>
      <c r="G40" s="275"/>
      <c r="H40" s="275"/>
      <c r="I40" s="275"/>
      <c r="J40" s="275"/>
      <c r="K40" s="275"/>
      <c r="L40" s="275"/>
      <c r="M40" s="276"/>
    </row>
    <row r="41" spans="4:13" ht="15" customHeight="1">
      <c r="D41" s="66"/>
      <c r="E41" s="67"/>
      <c r="F41" s="20"/>
      <c r="G41" s="20"/>
      <c r="H41" s="20"/>
      <c r="I41" s="20"/>
      <c r="J41" s="20"/>
      <c r="K41" s="20"/>
      <c r="L41" s="20"/>
      <c r="M41" s="20"/>
    </row>
    <row r="42" spans="3:13" ht="24.75" customHeight="1">
      <c r="C42" s="268" t="s">
        <v>42</v>
      </c>
      <c r="D42" s="268"/>
      <c r="E42" s="269"/>
      <c r="F42" s="48"/>
      <c r="G42" s="270" t="s">
        <v>40</v>
      </c>
      <c r="H42" s="271"/>
      <c r="I42" s="272"/>
      <c r="J42" s="272"/>
      <c r="K42" s="271" t="s">
        <v>39</v>
      </c>
      <c r="L42" s="273"/>
      <c r="M42" s="48"/>
    </row>
    <row r="43" spans="4:13" ht="15" customHeight="1">
      <c r="D43" s="66"/>
      <c r="E43" s="67"/>
      <c r="F43" s="20"/>
      <c r="G43" s="20"/>
      <c r="H43" s="20"/>
      <c r="I43" s="20"/>
      <c r="J43" s="20"/>
      <c r="K43" s="20"/>
      <c r="L43" s="20"/>
      <c r="M43" s="20"/>
    </row>
    <row r="44" spans="3:13" ht="24.75" customHeight="1">
      <c r="C44" s="268" t="s">
        <v>43</v>
      </c>
      <c r="D44" s="268"/>
      <c r="E44" s="268"/>
      <c r="F44" s="277"/>
      <c r="G44" s="278"/>
      <c r="H44" s="279"/>
      <c r="I44" s="271" t="s">
        <v>41</v>
      </c>
      <c r="J44" s="271"/>
      <c r="K44" s="274"/>
      <c r="L44" s="275"/>
      <c r="M44" s="276"/>
    </row>
    <row r="45" spans="5:13" ht="49.5" customHeight="1">
      <c r="E45" s="20"/>
      <c r="F45" s="20"/>
      <c r="G45" s="20"/>
      <c r="H45" s="20"/>
      <c r="I45" s="20"/>
      <c r="J45" s="20"/>
      <c r="K45" s="20"/>
      <c r="L45" s="20"/>
      <c r="M45" s="20"/>
    </row>
    <row r="46" spans="3:13" ht="24.75" customHeight="1">
      <c r="C46" s="268" t="s">
        <v>44</v>
      </c>
      <c r="D46" s="268"/>
      <c r="E46" s="268"/>
      <c r="F46" s="268"/>
      <c r="G46" s="268"/>
      <c r="H46" s="261"/>
      <c r="I46" s="262"/>
      <c r="J46" s="262"/>
      <c r="K46" s="262"/>
      <c r="L46" s="262"/>
      <c r="M46" s="263"/>
    </row>
    <row r="47" spans="5:13" s="68" customFormat="1" ht="15" customHeight="1">
      <c r="E47" s="27"/>
      <c r="F47" s="27"/>
      <c r="G47" s="27"/>
      <c r="H47" s="27"/>
      <c r="I47" s="27"/>
      <c r="J47" s="27"/>
      <c r="K47" s="27"/>
      <c r="L47" s="27"/>
      <c r="M47" s="27"/>
    </row>
    <row r="48" spans="3:13" ht="24.75" customHeight="1">
      <c r="C48" s="95" t="s">
        <v>51</v>
      </c>
      <c r="D48" s="299"/>
      <c r="E48" s="300"/>
      <c r="F48" s="69" t="s">
        <v>45</v>
      </c>
      <c r="G48" s="274"/>
      <c r="H48" s="275"/>
      <c r="I48" s="275"/>
      <c r="J48" s="275"/>
      <c r="K48" s="275"/>
      <c r="L48" s="275"/>
      <c r="M48" s="276"/>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64" t="s">
        <v>372</v>
      </c>
      <c r="D51" s="264"/>
      <c r="E51" s="264"/>
      <c r="F51" s="264"/>
      <c r="G51" s="264"/>
      <c r="H51" s="264"/>
      <c r="I51" s="264"/>
      <c r="J51" s="264"/>
      <c r="K51" s="264"/>
      <c r="L51" s="264"/>
      <c r="M51" s="264"/>
      <c r="N51" s="70"/>
      <c r="O51" s="70"/>
      <c r="P51" s="70"/>
      <c r="Q51" s="28"/>
      <c r="R51" s="28"/>
      <c r="S51" s="28"/>
      <c r="T51" s="20"/>
      <c r="U51" s="35"/>
    </row>
    <row r="52" spans="3:21" ht="24.75" customHeight="1">
      <c r="C52" s="261"/>
      <c r="D52" s="262"/>
      <c r="E52" s="262"/>
      <c r="F52" s="262"/>
      <c r="G52" s="262"/>
      <c r="H52" s="262"/>
      <c r="I52" s="262"/>
      <c r="J52" s="262"/>
      <c r="K52" s="262"/>
      <c r="L52" s="262"/>
      <c r="M52" s="263"/>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3:21" ht="24.75" customHeight="1">
      <c r="C54" s="264" t="s">
        <v>373</v>
      </c>
      <c r="D54" s="264"/>
      <c r="E54" s="264"/>
      <c r="F54" s="264"/>
      <c r="G54" s="264"/>
      <c r="H54" s="264"/>
      <c r="I54" s="264"/>
      <c r="J54" s="264"/>
      <c r="K54" s="264"/>
      <c r="L54" s="264"/>
      <c r="M54" s="264"/>
      <c r="N54" s="70"/>
      <c r="O54" s="70"/>
      <c r="P54" s="70"/>
      <c r="Q54" s="28"/>
      <c r="R54" s="28"/>
      <c r="S54" s="28"/>
      <c r="T54" s="20"/>
      <c r="U54" s="35"/>
    </row>
    <row r="55" spans="3:21" ht="24.75" customHeight="1">
      <c r="C55" s="261"/>
      <c r="D55" s="262"/>
      <c r="E55" s="262"/>
      <c r="F55" s="262"/>
      <c r="G55" s="262"/>
      <c r="H55" s="262"/>
      <c r="I55" s="262"/>
      <c r="J55" s="262"/>
      <c r="K55" s="262"/>
      <c r="L55" s="262"/>
      <c r="M55" s="263"/>
      <c r="N55" s="31"/>
      <c r="O55" s="31"/>
      <c r="P55" s="31"/>
      <c r="Q55" s="35"/>
      <c r="R55" s="35"/>
      <c r="S55" s="35"/>
      <c r="T55" s="28"/>
      <c r="U55" s="28"/>
    </row>
    <row r="56" spans="1:21" ht="19.5" customHeight="1">
      <c r="A56" s="142"/>
      <c r="B56" s="142"/>
      <c r="C56" s="142"/>
      <c r="D56" s="142"/>
      <c r="E56" s="142"/>
      <c r="F56" s="142"/>
      <c r="G56" s="142"/>
      <c r="H56" s="142"/>
      <c r="I56" s="142"/>
      <c r="J56" s="142"/>
      <c r="K56" s="142"/>
      <c r="L56" s="71"/>
      <c r="M56" s="20"/>
      <c r="N56" s="31"/>
      <c r="O56" s="31"/>
      <c r="P56" s="31"/>
      <c r="Q56" s="35"/>
      <c r="R56" s="35"/>
      <c r="S56" s="35"/>
      <c r="T56" s="28"/>
      <c r="U56" s="28"/>
    </row>
    <row r="57" spans="1:21" ht="19.5" customHeight="1">
      <c r="A57" s="34"/>
      <c r="B57" s="34"/>
      <c r="C57" s="34"/>
      <c r="D57" s="34"/>
      <c r="E57" s="34"/>
      <c r="F57" s="34"/>
      <c r="G57" s="34"/>
      <c r="H57" s="34"/>
      <c r="I57" s="34"/>
      <c r="J57" s="34"/>
      <c r="K57" s="34"/>
      <c r="L57" s="71"/>
      <c r="M57" s="20"/>
      <c r="N57" s="31"/>
      <c r="O57" s="31"/>
      <c r="P57" s="31"/>
      <c r="Q57" s="35"/>
      <c r="R57" s="35"/>
      <c r="S57" s="35"/>
      <c r="T57" s="28"/>
      <c r="U57" s="28"/>
    </row>
    <row r="58" spans="3:13" ht="24.75" customHeight="1">
      <c r="C58" s="268" t="s">
        <v>374</v>
      </c>
      <c r="D58" s="268"/>
      <c r="E58" s="268"/>
      <c r="F58" s="268"/>
      <c r="G58" s="274"/>
      <c r="H58" s="275"/>
      <c r="I58" s="275"/>
      <c r="J58" s="275"/>
      <c r="K58" s="275"/>
      <c r="L58" s="275"/>
      <c r="M58" s="276"/>
    </row>
    <row r="59" spans="5:13" ht="15" customHeight="1">
      <c r="E59" s="20"/>
      <c r="F59" s="20"/>
      <c r="G59" s="20"/>
      <c r="H59" s="20"/>
      <c r="I59" s="20"/>
      <c r="J59" s="20"/>
      <c r="K59" s="20"/>
      <c r="L59" s="20"/>
      <c r="M59" s="20"/>
    </row>
    <row r="60" spans="3:13" ht="24.75" customHeight="1">
      <c r="C60" s="268" t="s">
        <v>45</v>
      </c>
      <c r="D60" s="268"/>
      <c r="E60" s="261"/>
      <c r="F60" s="262"/>
      <c r="G60" s="262"/>
      <c r="H60" s="262"/>
      <c r="I60" s="262"/>
      <c r="J60" s="262"/>
      <c r="K60" s="262"/>
      <c r="L60" s="262"/>
      <c r="M60" s="263"/>
    </row>
    <row r="61" spans="5:13" ht="15" customHeight="1">
      <c r="E61" s="20"/>
      <c r="F61" s="20"/>
      <c r="G61" s="20"/>
      <c r="H61" s="20"/>
      <c r="I61" s="20"/>
      <c r="J61" s="20"/>
      <c r="K61" s="20"/>
      <c r="L61" s="20"/>
      <c r="M61" s="20"/>
    </row>
    <row r="62" spans="3:13" ht="24.75" customHeight="1">
      <c r="C62" s="268" t="s">
        <v>46</v>
      </c>
      <c r="D62" s="268"/>
      <c r="E62" s="301"/>
      <c r="F62" s="302"/>
      <c r="G62" s="303"/>
      <c r="I62" s="271" t="s">
        <v>50</v>
      </c>
      <c r="J62" s="273"/>
      <c r="K62" s="301"/>
      <c r="L62" s="302"/>
      <c r="M62" s="303"/>
    </row>
    <row r="63" spans="3:13" ht="15" customHeight="1">
      <c r="C63" s="72"/>
      <c r="D63" s="72"/>
      <c r="E63" s="64"/>
      <c r="F63" s="64"/>
      <c r="G63" s="73"/>
      <c r="H63" s="73"/>
      <c r="I63" s="64"/>
      <c r="J63" s="64"/>
      <c r="K63" s="72"/>
      <c r="L63" s="72"/>
      <c r="M63" s="64"/>
    </row>
    <row r="64" spans="3:13" ht="24.75" customHeight="1">
      <c r="C64" s="268" t="s">
        <v>43</v>
      </c>
      <c r="D64" s="268"/>
      <c r="E64" s="277"/>
      <c r="F64" s="278"/>
      <c r="G64" s="279"/>
      <c r="H64" s="73"/>
      <c r="I64" s="64"/>
      <c r="J64" s="64"/>
      <c r="K64" s="72"/>
      <c r="L64" s="72"/>
      <c r="M64" s="64"/>
    </row>
    <row r="65" spans="5:13" ht="49.5" customHeight="1">
      <c r="E65" s="20"/>
      <c r="F65" s="20"/>
      <c r="G65" s="20"/>
      <c r="H65" s="20"/>
      <c r="I65" s="20"/>
      <c r="J65" s="20"/>
      <c r="K65" s="20"/>
      <c r="L65" s="20"/>
      <c r="M65" s="20"/>
    </row>
    <row r="66" spans="3:13" ht="34.5" customHeight="1">
      <c r="C66" s="280" t="s">
        <v>55</v>
      </c>
      <c r="D66" s="280"/>
      <c r="E66" s="280"/>
      <c r="F66" s="280"/>
      <c r="G66" s="280"/>
      <c r="H66" s="280"/>
      <c r="I66" s="280"/>
      <c r="J66" s="280"/>
      <c r="K66" s="280"/>
      <c r="L66" s="280"/>
      <c r="M66" s="280"/>
    </row>
    <row r="67" spans="3:13" ht="24.75" customHeight="1">
      <c r="C67" s="295"/>
      <c r="D67" s="295"/>
      <c r="E67" s="20"/>
      <c r="F67" s="20"/>
      <c r="G67" s="20"/>
      <c r="H67" s="20"/>
      <c r="I67" s="20"/>
      <c r="J67" s="20"/>
      <c r="K67" s="20"/>
      <c r="L67" s="20"/>
      <c r="M67" s="20"/>
    </row>
    <row r="68" ht="19.5" customHeight="1"/>
    <row r="69" spans="3:13" ht="45" customHeight="1">
      <c r="C69" s="280" t="s">
        <v>56</v>
      </c>
      <c r="D69" s="280"/>
      <c r="E69" s="280"/>
      <c r="F69" s="280"/>
      <c r="G69" s="280"/>
      <c r="H69" s="280"/>
      <c r="I69" s="280"/>
      <c r="J69" s="280"/>
      <c r="K69" s="280"/>
      <c r="L69" s="280"/>
      <c r="M69" s="280"/>
    </row>
    <row r="70" spans="3:13" ht="31.5" customHeight="1">
      <c r="C70" s="295"/>
      <c r="D70" s="295"/>
      <c r="E70" s="295"/>
      <c r="F70" s="295"/>
      <c r="G70" s="295"/>
      <c r="H70" s="74"/>
      <c r="I70" s="296"/>
      <c r="J70" s="297"/>
      <c r="K70" s="297"/>
      <c r="L70" s="297"/>
      <c r="M70" s="298"/>
    </row>
    <row r="71" ht="49.5" customHeight="1"/>
    <row r="72" spans="3:13" ht="30" customHeight="1">
      <c r="C72" s="294" t="s">
        <v>64</v>
      </c>
      <c r="D72" s="294"/>
      <c r="E72" s="294"/>
      <c r="F72" s="294"/>
      <c r="G72" s="294"/>
      <c r="H72" s="294"/>
      <c r="I72" s="294"/>
      <c r="J72" s="294"/>
      <c r="K72" s="294"/>
      <c r="L72" s="294"/>
      <c r="M72" s="294"/>
    </row>
    <row r="73" spans="3:13" ht="79.5" customHeight="1">
      <c r="C73" s="282"/>
      <c r="D73" s="283"/>
      <c r="E73" s="283"/>
      <c r="F73" s="283"/>
      <c r="G73" s="283"/>
      <c r="H73" s="283"/>
      <c r="I73" s="283"/>
      <c r="J73" s="283"/>
      <c r="K73" s="283"/>
      <c r="L73" s="283"/>
      <c r="M73" s="284"/>
    </row>
    <row r="74" spans="3:13" ht="19.5" customHeight="1">
      <c r="C74" s="34"/>
      <c r="D74" s="34"/>
      <c r="E74" s="34"/>
      <c r="F74" s="34"/>
      <c r="G74" s="34"/>
      <c r="H74" s="34"/>
      <c r="I74" s="34"/>
      <c r="J74" s="34"/>
      <c r="K74" s="34"/>
      <c r="L74" s="34"/>
      <c r="M74" s="34"/>
    </row>
    <row r="75" spans="3:13" ht="30" customHeight="1">
      <c r="C75" s="268" t="s">
        <v>47</v>
      </c>
      <c r="D75" s="268"/>
      <c r="E75" s="268"/>
      <c r="F75" s="268"/>
      <c r="G75" s="268"/>
      <c r="H75" s="268"/>
      <c r="I75" s="268"/>
      <c r="J75" s="268"/>
      <c r="K75" s="268"/>
      <c r="L75" s="268"/>
      <c r="M75" s="268"/>
    </row>
    <row r="76" spans="3:13" ht="24.75" customHeight="1">
      <c r="C76" s="304"/>
      <c r="D76" s="305"/>
      <c r="E76" s="20"/>
      <c r="F76" s="20"/>
      <c r="G76" s="20"/>
      <c r="H76" s="20"/>
      <c r="I76" s="20"/>
      <c r="J76" s="20"/>
      <c r="K76" s="20"/>
      <c r="L76" s="20"/>
      <c r="M76" s="20"/>
    </row>
    <row r="77" spans="3:13" ht="19.5" customHeight="1">
      <c r="C77" s="34"/>
      <c r="D77" s="34"/>
      <c r="E77" s="34"/>
      <c r="F77" s="34"/>
      <c r="G77" s="34"/>
      <c r="H77" s="34"/>
      <c r="I77" s="34"/>
      <c r="J77" s="34"/>
      <c r="K77" s="34"/>
      <c r="L77" s="34"/>
      <c r="M77" s="34"/>
    </row>
    <row r="78" spans="3:8" ht="30" customHeight="1">
      <c r="C78" s="268" t="s">
        <v>48</v>
      </c>
      <c r="D78" s="268"/>
      <c r="E78" s="268"/>
      <c r="F78" s="268"/>
      <c r="G78" s="268"/>
      <c r="H78" s="75"/>
    </row>
    <row r="79" spans="3:13" s="76" customFormat="1" ht="30" customHeight="1">
      <c r="C79" s="282"/>
      <c r="D79" s="283"/>
      <c r="E79" s="283"/>
      <c r="F79" s="283"/>
      <c r="G79" s="283"/>
      <c r="H79" s="283"/>
      <c r="I79" s="283"/>
      <c r="J79" s="283"/>
      <c r="K79" s="283"/>
      <c r="L79" s="283"/>
      <c r="M79" s="284"/>
    </row>
    <row r="80" ht="19.5" customHeight="1"/>
    <row r="81" spans="3:7" ht="30" customHeight="1">
      <c r="C81" s="294" t="s">
        <v>49</v>
      </c>
      <c r="D81" s="294"/>
      <c r="E81" s="268"/>
      <c r="F81" s="268"/>
      <c r="G81" s="268"/>
    </row>
    <row r="82" spans="3:13" ht="24.75" customHeight="1">
      <c r="C82" s="306"/>
      <c r="D82" s="306"/>
      <c r="E82" s="20"/>
      <c r="F82" s="20"/>
      <c r="G82" s="20"/>
      <c r="H82" s="20"/>
      <c r="I82" s="20"/>
      <c r="J82" s="20"/>
      <c r="K82" s="20"/>
      <c r="L82" s="20"/>
      <c r="M82" s="20"/>
    </row>
    <row r="83" ht="24.75" customHeight="1"/>
    <row r="84" spans="3:13" s="10" customFormat="1" ht="36" customHeight="1">
      <c r="C84" s="260" t="s">
        <v>401</v>
      </c>
      <c r="D84" s="260"/>
      <c r="E84" s="260"/>
      <c r="F84" s="260"/>
      <c r="G84" s="260"/>
      <c r="H84" s="260"/>
      <c r="I84" s="260"/>
      <c r="J84" s="260"/>
      <c r="K84" s="260"/>
      <c r="L84" s="260"/>
      <c r="M84" s="260"/>
    </row>
    <row r="85" spans="4:13" s="10" customFormat="1" ht="9.75" customHeight="1">
      <c r="D85" s="88"/>
      <c r="E85" s="88"/>
      <c r="F85" s="88"/>
      <c r="G85" s="88"/>
      <c r="H85" s="88"/>
      <c r="I85" s="88"/>
      <c r="J85" s="88"/>
      <c r="K85" s="88"/>
      <c r="L85" s="88"/>
      <c r="M85" s="88"/>
    </row>
    <row r="86" spans="3:13" ht="32.25" customHeight="1">
      <c r="C86" s="280" t="s">
        <v>160</v>
      </c>
      <c r="D86" s="280"/>
      <c r="E86" s="280"/>
      <c r="F86" s="282"/>
      <c r="G86" s="283"/>
      <c r="H86" s="283"/>
      <c r="I86" s="283"/>
      <c r="J86" s="283"/>
      <c r="K86" s="283"/>
      <c r="L86" s="283"/>
      <c r="M86" s="284"/>
    </row>
    <row r="87" spans="4:13" ht="15" customHeight="1">
      <c r="D87" s="63"/>
      <c r="E87" s="63"/>
      <c r="F87" s="36"/>
      <c r="G87" s="36"/>
      <c r="H87" s="36"/>
      <c r="I87" s="36"/>
      <c r="J87" s="36"/>
      <c r="K87" s="36"/>
      <c r="L87" s="36"/>
      <c r="M87" s="36"/>
    </row>
    <row r="88" spans="3:13" ht="22.5" customHeight="1">
      <c r="C88" s="280" t="s">
        <v>35</v>
      </c>
      <c r="D88" s="280"/>
      <c r="E88" s="280"/>
      <c r="F88" s="274"/>
      <c r="G88" s="275"/>
      <c r="H88" s="275"/>
      <c r="I88" s="275"/>
      <c r="J88" s="276"/>
      <c r="K88" s="271" t="s">
        <v>38</v>
      </c>
      <c r="L88" s="271"/>
      <c r="M88" s="48"/>
    </row>
    <row r="89" spans="3:13" ht="15" customHeight="1">
      <c r="C89" s="65"/>
      <c r="D89" s="65"/>
      <c r="E89" s="65"/>
      <c r="F89" s="20"/>
      <c r="G89" s="20"/>
      <c r="H89" s="20"/>
      <c r="I89" s="20"/>
      <c r="J89" s="20"/>
      <c r="K89" s="20"/>
      <c r="L89" s="20"/>
      <c r="M89" s="20"/>
    </row>
    <row r="90" spans="3:13" ht="24.75" customHeight="1">
      <c r="C90" s="280" t="s">
        <v>36</v>
      </c>
      <c r="D90" s="280"/>
      <c r="E90" s="281"/>
      <c r="F90" s="274"/>
      <c r="G90" s="275"/>
      <c r="H90" s="275"/>
      <c r="I90" s="275"/>
      <c r="J90" s="275"/>
      <c r="K90" s="275"/>
      <c r="L90" s="275"/>
      <c r="M90" s="276"/>
    </row>
    <row r="91" spans="3:14" ht="15" customHeight="1">
      <c r="C91" s="65"/>
      <c r="D91" s="65"/>
      <c r="E91" s="65"/>
      <c r="F91" s="20"/>
      <c r="G91" s="20"/>
      <c r="H91" s="20"/>
      <c r="I91" s="20"/>
      <c r="J91" s="20"/>
      <c r="K91" s="20"/>
      <c r="L91" s="20"/>
      <c r="M91" s="20"/>
      <c r="N91" s="20"/>
    </row>
    <row r="92" spans="3:13" ht="24.75" customHeight="1">
      <c r="C92" s="268" t="s">
        <v>37</v>
      </c>
      <c r="D92" s="268"/>
      <c r="E92" s="269"/>
      <c r="F92" s="274"/>
      <c r="G92" s="275"/>
      <c r="H92" s="275"/>
      <c r="I92" s="275"/>
      <c r="J92" s="275"/>
      <c r="K92" s="275"/>
      <c r="L92" s="275"/>
      <c r="M92" s="276"/>
    </row>
    <row r="93" spans="4:13" ht="15" customHeight="1">
      <c r="D93" s="66"/>
      <c r="E93" s="67"/>
      <c r="F93" s="20"/>
      <c r="G93" s="20"/>
      <c r="H93" s="20"/>
      <c r="I93" s="20"/>
      <c r="J93" s="20"/>
      <c r="K93" s="20"/>
      <c r="L93" s="20"/>
      <c r="M93" s="20"/>
    </row>
    <row r="94" spans="3:13" ht="24.75" customHeight="1">
      <c r="C94" s="268" t="s">
        <v>42</v>
      </c>
      <c r="D94" s="268"/>
      <c r="E94" s="269"/>
      <c r="F94" s="48"/>
      <c r="G94" s="270" t="s">
        <v>40</v>
      </c>
      <c r="H94" s="271"/>
      <c r="I94" s="272"/>
      <c r="J94" s="272"/>
      <c r="K94" s="271" t="s">
        <v>39</v>
      </c>
      <c r="L94" s="273"/>
      <c r="M94" s="48"/>
    </row>
    <row r="95" spans="4:13" ht="15" customHeight="1">
      <c r="D95" s="66"/>
      <c r="E95" s="67"/>
      <c r="F95" s="20"/>
      <c r="G95" s="20"/>
      <c r="H95" s="20"/>
      <c r="I95" s="20"/>
      <c r="J95" s="20"/>
      <c r="K95" s="20"/>
      <c r="L95" s="20"/>
      <c r="M95" s="20"/>
    </row>
    <row r="96" spans="3:13" ht="24.75" customHeight="1">
      <c r="C96" s="268" t="s">
        <v>43</v>
      </c>
      <c r="D96" s="268"/>
      <c r="E96" s="268"/>
      <c r="F96" s="277"/>
      <c r="G96" s="278"/>
      <c r="H96" s="279"/>
      <c r="I96" s="271" t="s">
        <v>41</v>
      </c>
      <c r="J96" s="271"/>
      <c r="K96" s="274"/>
      <c r="L96" s="275"/>
      <c r="M96" s="276"/>
    </row>
    <row r="97" spans="5:13" ht="39.75" customHeight="1">
      <c r="E97" s="20"/>
      <c r="F97" s="20"/>
      <c r="G97" s="20"/>
      <c r="H97" s="20"/>
      <c r="I97" s="20"/>
      <c r="J97" s="20"/>
      <c r="K97" s="20"/>
      <c r="L97" s="20"/>
      <c r="M97" s="20"/>
    </row>
    <row r="98" spans="3:13" ht="32.25" customHeight="1">
      <c r="C98" s="280" t="s">
        <v>161</v>
      </c>
      <c r="D98" s="280"/>
      <c r="E98" s="280"/>
      <c r="F98" s="282"/>
      <c r="G98" s="283"/>
      <c r="H98" s="283"/>
      <c r="I98" s="283"/>
      <c r="J98" s="283"/>
      <c r="K98" s="283"/>
      <c r="L98" s="283"/>
      <c r="M98" s="284"/>
    </row>
    <row r="99" spans="4:13" ht="15" customHeight="1">
      <c r="D99" s="63"/>
      <c r="E99" s="63"/>
      <c r="F99" s="36"/>
      <c r="G99" s="36"/>
      <c r="H99" s="36"/>
      <c r="I99" s="36"/>
      <c r="J99" s="36"/>
      <c r="K99" s="36"/>
      <c r="L99" s="36"/>
      <c r="M99" s="36"/>
    </row>
    <row r="100" spans="3:13" ht="22.5" customHeight="1">
      <c r="C100" s="280" t="s">
        <v>35</v>
      </c>
      <c r="D100" s="280"/>
      <c r="E100" s="280"/>
      <c r="F100" s="274"/>
      <c r="G100" s="275"/>
      <c r="H100" s="275"/>
      <c r="I100" s="275"/>
      <c r="J100" s="276"/>
      <c r="K100" s="271" t="s">
        <v>38</v>
      </c>
      <c r="L100" s="271"/>
      <c r="M100" s="48"/>
    </row>
    <row r="101" spans="3:13" ht="15" customHeight="1">
      <c r="C101" s="65"/>
      <c r="D101" s="65"/>
      <c r="E101" s="65"/>
      <c r="F101" s="20"/>
      <c r="G101" s="20"/>
      <c r="H101" s="20"/>
      <c r="I101" s="20"/>
      <c r="J101" s="20"/>
      <c r="K101" s="20"/>
      <c r="L101" s="20"/>
      <c r="M101" s="20"/>
    </row>
    <row r="102" spans="3:13" ht="24.75" customHeight="1">
      <c r="C102" s="280" t="s">
        <v>36</v>
      </c>
      <c r="D102" s="280"/>
      <c r="E102" s="281"/>
      <c r="F102" s="274"/>
      <c r="G102" s="275"/>
      <c r="H102" s="275"/>
      <c r="I102" s="275"/>
      <c r="J102" s="275"/>
      <c r="K102" s="275"/>
      <c r="L102" s="275"/>
      <c r="M102" s="276"/>
    </row>
    <row r="103" spans="3:14" ht="15" customHeight="1">
      <c r="C103" s="65"/>
      <c r="D103" s="65"/>
      <c r="E103" s="65"/>
      <c r="F103" s="20"/>
      <c r="G103" s="20"/>
      <c r="H103" s="20"/>
      <c r="I103" s="20"/>
      <c r="J103" s="20"/>
      <c r="K103" s="20"/>
      <c r="L103" s="20"/>
      <c r="M103" s="20"/>
      <c r="N103" s="20"/>
    </row>
    <row r="104" spans="3:13" ht="24.75" customHeight="1">
      <c r="C104" s="268" t="s">
        <v>37</v>
      </c>
      <c r="D104" s="268"/>
      <c r="E104" s="269"/>
      <c r="F104" s="274"/>
      <c r="G104" s="275"/>
      <c r="H104" s="275"/>
      <c r="I104" s="275"/>
      <c r="J104" s="275"/>
      <c r="K104" s="275"/>
      <c r="L104" s="275"/>
      <c r="M104" s="276"/>
    </row>
    <row r="105" spans="4:13" ht="15" customHeight="1">
      <c r="D105" s="66"/>
      <c r="E105" s="67"/>
      <c r="F105" s="20"/>
      <c r="G105" s="20"/>
      <c r="H105" s="20"/>
      <c r="I105" s="20"/>
      <c r="J105" s="20"/>
      <c r="K105" s="20"/>
      <c r="L105" s="20"/>
      <c r="M105" s="20"/>
    </row>
    <row r="106" spans="3:13" ht="24.75" customHeight="1">
      <c r="C106" s="268" t="s">
        <v>42</v>
      </c>
      <c r="D106" s="268"/>
      <c r="E106" s="269"/>
      <c r="F106" s="48"/>
      <c r="G106" s="270" t="s">
        <v>40</v>
      </c>
      <c r="H106" s="271"/>
      <c r="I106" s="272"/>
      <c r="J106" s="272"/>
      <c r="K106" s="271" t="s">
        <v>39</v>
      </c>
      <c r="L106" s="273"/>
      <c r="M106" s="48"/>
    </row>
    <row r="107" spans="4:13" ht="15" customHeight="1">
      <c r="D107" s="66"/>
      <c r="E107" s="67"/>
      <c r="F107" s="20"/>
      <c r="G107" s="20"/>
      <c r="H107" s="20"/>
      <c r="I107" s="20"/>
      <c r="J107" s="20"/>
      <c r="K107" s="20"/>
      <c r="L107" s="20"/>
      <c r="M107" s="20"/>
    </row>
    <row r="108" spans="3:13" ht="24.75" customHeight="1">
      <c r="C108" s="268" t="s">
        <v>43</v>
      </c>
      <c r="D108" s="268"/>
      <c r="E108" s="268"/>
      <c r="F108" s="277"/>
      <c r="G108" s="278"/>
      <c r="H108" s="279"/>
      <c r="I108" s="271" t="s">
        <v>41</v>
      </c>
      <c r="J108" s="271"/>
      <c r="K108" s="274"/>
      <c r="L108" s="275"/>
      <c r="M108" s="276"/>
    </row>
    <row r="109" spans="5:13" ht="39.75" customHeight="1">
      <c r="E109" s="20"/>
      <c r="F109" s="20"/>
      <c r="G109" s="20"/>
      <c r="H109" s="20"/>
      <c r="I109" s="20"/>
      <c r="J109" s="20"/>
      <c r="K109" s="20"/>
      <c r="L109" s="20"/>
      <c r="M109" s="20"/>
    </row>
    <row r="110" spans="3:13" ht="32.25" customHeight="1">
      <c r="C110" s="280" t="s">
        <v>162</v>
      </c>
      <c r="D110" s="280"/>
      <c r="E110" s="280"/>
      <c r="F110" s="282"/>
      <c r="G110" s="283"/>
      <c r="H110" s="283"/>
      <c r="I110" s="283"/>
      <c r="J110" s="283"/>
      <c r="K110" s="283"/>
      <c r="L110" s="283"/>
      <c r="M110" s="284"/>
    </row>
    <row r="111" spans="4:13" ht="15" customHeight="1">
      <c r="D111" s="63"/>
      <c r="E111" s="63"/>
      <c r="F111" s="36"/>
      <c r="G111" s="36"/>
      <c r="H111" s="36"/>
      <c r="I111" s="36"/>
      <c r="J111" s="36"/>
      <c r="K111" s="36"/>
      <c r="L111" s="36"/>
      <c r="M111" s="36"/>
    </row>
    <row r="112" spans="3:13" ht="22.5" customHeight="1">
      <c r="C112" s="280" t="s">
        <v>35</v>
      </c>
      <c r="D112" s="280"/>
      <c r="E112" s="280"/>
      <c r="F112" s="274"/>
      <c r="G112" s="275"/>
      <c r="H112" s="275"/>
      <c r="I112" s="275"/>
      <c r="J112" s="276"/>
      <c r="K112" s="271" t="s">
        <v>38</v>
      </c>
      <c r="L112" s="271"/>
      <c r="M112" s="48"/>
    </row>
    <row r="113" spans="3:13" ht="15" customHeight="1">
      <c r="C113" s="65"/>
      <c r="D113" s="65"/>
      <c r="E113" s="65"/>
      <c r="F113" s="20"/>
      <c r="G113" s="20"/>
      <c r="H113" s="20"/>
      <c r="I113" s="20"/>
      <c r="J113" s="20"/>
      <c r="K113" s="20"/>
      <c r="L113" s="20"/>
      <c r="M113" s="20"/>
    </row>
    <row r="114" spans="3:13" ht="24.75" customHeight="1">
      <c r="C114" s="280" t="s">
        <v>36</v>
      </c>
      <c r="D114" s="280"/>
      <c r="E114" s="281"/>
      <c r="F114" s="274"/>
      <c r="G114" s="275"/>
      <c r="H114" s="275"/>
      <c r="I114" s="275"/>
      <c r="J114" s="275"/>
      <c r="K114" s="275"/>
      <c r="L114" s="275"/>
      <c r="M114" s="276"/>
    </row>
    <row r="115" spans="3:14" ht="15" customHeight="1">
      <c r="C115" s="65"/>
      <c r="D115" s="65"/>
      <c r="E115" s="65"/>
      <c r="F115" s="20"/>
      <c r="G115" s="20"/>
      <c r="H115" s="20"/>
      <c r="I115" s="20"/>
      <c r="J115" s="20"/>
      <c r="K115" s="20"/>
      <c r="L115" s="20"/>
      <c r="M115" s="20"/>
      <c r="N115" s="20"/>
    </row>
    <row r="116" spans="3:13" ht="24.75" customHeight="1">
      <c r="C116" s="268" t="s">
        <v>37</v>
      </c>
      <c r="D116" s="268"/>
      <c r="E116" s="269"/>
      <c r="F116" s="274"/>
      <c r="G116" s="275"/>
      <c r="H116" s="275"/>
      <c r="I116" s="275"/>
      <c r="J116" s="275"/>
      <c r="K116" s="275"/>
      <c r="L116" s="275"/>
      <c r="M116" s="276"/>
    </row>
    <row r="117" spans="4:13" ht="15" customHeight="1">
      <c r="D117" s="66"/>
      <c r="E117" s="67"/>
      <c r="F117" s="20"/>
      <c r="G117" s="20"/>
      <c r="H117" s="20"/>
      <c r="I117" s="20"/>
      <c r="J117" s="20"/>
      <c r="K117" s="20"/>
      <c r="L117" s="20"/>
      <c r="M117" s="20"/>
    </row>
    <row r="118" spans="3:13" ht="24.75" customHeight="1">
      <c r="C118" s="268" t="s">
        <v>42</v>
      </c>
      <c r="D118" s="268"/>
      <c r="E118" s="269"/>
      <c r="F118" s="48"/>
      <c r="G118" s="270" t="s">
        <v>40</v>
      </c>
      <c r="H118" s="271"/>
      <c r="I118" s="272"/>
      <c r="J118" s="272"/>
      <c r="K118" s="271" t="s">
        <v>39</v>
      </c>
      <c r="L118" s="273"/>
      <c r="M118" s="48"/>
    </row>
    <row r="119" spans="4:13" ht="15" customHeight="1">
      <c r="D119" s="66"/>
      <c r="E119" s="67"/>
      <c r="F119" s="20"/>
      <c r="G119" s="20"/>
      <c r="H119" s="20"/>
      <c r="I119" s="20"/>
      <c r="J119" s="20"/>
      <c r="K119" s="20"/>
      <c r="L119" s="20"/>
      <c r="M119" s="20"/>
    </row>
    <row r="120" spans="3:13" ht="24.75" customHeight="1">
      <c r="C120" s="268" t="s">
        <v>43</v>
      </c>
      <c r="D120" s="268"/>
      <c r="E120" s="268"/>
      <c r="F120" s="277"/>
      <c r="G120" s="278"/>
      <c r="H120" s="279"/>
      <c r="I120" s="271" t="s">
        <v>41</v>
      </c>
      <c r="J120" s="271"/>
      <c r="K120" s="274"/>
      <c r="L120" s="275"/>
      <c r="M120" s="276"/>
    </row>
    <row r="121" spans="5:13" ht="39.75" customHeight="1">
      <c r="E121" s="20"/>
      <c r="F121" s="20"/>
      <c r="G121" s="20"/>
      <c r="H121" s="20"/>
      <c r="I121" s="20"/>
      <c r="J121" s="20"/>
      <c r="K121" s="20"/>
      <c r="L121" s="20"/>
      <c r="M121" s="20"/>
    </row>
    <row r="122" spans="3:13" ht="32.25" customHeight="1">
      <c r="C122" s="280" t="s">
        <v>163</v>
      </c>
      <c r="D122" s="280"/>
      <c r="E122" s="280"/>
      <c r="F122" s="282"/>
      <c r="G122" s="283"/>
      <c r="H122" s="283"/>
      <c r="I122" s="283"/>
      <c r="J122" s="283"/>
      <c r="K122" s="283"/>
      <c r="L122" s="283"/>
      <c r="M122" s="284"/>
    </row>
    <row r="123" spans="4:13" ht="15" customHeight="1">
      <c r="D123" s="63"/>
      <c r="E123" s="63"/>
      <c r="F123" s="36"/>
      <c r="G123" s="36"/>
      <c r="H123" s="36"/>
      <c r="I123" s="36"/>
      <c r="J123" s="36"/>
      <c r="K123" s="36"/>
      <c r="L123" s="36"/>
      <c r="M123" s="36"/>
    </row>
    <row r="124" spans="3:13" ht="22.5" customHeight="1">
      <c r="C124" s="280" t="s">
        <v>35</v>
      </c>
      <c r="D124" s="280"/>
      <c r="E124" s="280"/>
      <c r="F124" s="274"/>
      <c r="G124" s="275"/>
      <c r="H124" s="275"/>
      <c r="I124" s="275"/>
      <c r="J124" s="276"/>
      <c r="K124" s="271" t="s">
        <v>38</v>
      </c>
      <c r="L124" s="271"/>
      <c r="M124" s="48"/>
    </row>
    <row r="125" spans="3:13" ht="15" customHeight="1">
      <c r="C125" s="65"/>
      <c r="D125" s="65"/>
      <c r="E125" s="65"/>
      <c r="F125" s="20"/>
      <c r="G125" s="20"/>
      <c r="H125" s="20"/>
      <c r="I125" s="20"/>
      <c r="J125" s="20"/>
      <c r="K125" s="20"/>
      <c r="L125" s="20"/>
      <c r="M125" s="20"/>
    </row>
    <row r="126" spans="3:13" ht="24.75" customHeight="1">
      <c r="C126" s="280" t="s">
        <v>36</v>
      </c>
      <c r="D126" s="280"/>
      <c r="E126" s="281"/>
      <c r="F126" s="274"/>
      <c r="G126" s="275"/>
      <c r="H126" s="275"/>
      <c r="I126" s="275"/>
      <c r="J126" s="275"/>
      <c r="K126" s="275"/>
      <c r="L126" s="275"/>
      <c r="M126" s="276"/>
    </row>
    <row r="127" spans="3:14" ht="15" customHeight="1">
      <c r="C127" s="65"/>
      <c r="D127" s="65"/>
      <c r="E127" s="65"/>
      <c r="F127" s="20"/>
      <c r="G127" s="20"/>
      <c r="H127" s="20"/>
      <c r="I127" s="20"/>
      <c r="J127" s="20"/>
      <c r="K127" s="20"/>
      <c r="L127" s="20"/>
      <c r="M127" s="20"/>
      <c r="N127" s="20"/>
    </row>
    <row r="128" spans="3:13" ht="24.75" customHeight="1">
      <c r="C128" s="268" t="s">
        <v>37</v>
      </c>
      <c r="D128" s="268"/>
      <c r="E128" s="269"/>
      <c r="F128" s="274"/>
      <c r="G128" s="275"/>
      <c r="H128" s="275"/>
      <c r="I128" s="275"/>
      <c r="J128" s="275"/>
      <c r="K128" s="275"/>
      <c r="L128" s="275"/>
      <c r="M128" s="276"/>
    </row>
    <row r="129" spans="4:13" ht="15" customHeight="1">
      <c r="D129" s="66"/>
      <c r="E129" s="67"/>
      <c r="F129" s="20"/>
      <c r="G129" s="20"/>
      <c r="H129" s="20"/>
      <c r="I129" s="20"/>
      <c r="J129" s="20"/>
      <c r="K129" s="20"/>
      <c r="L129" s="20"/>
      <c r="M129" s="20"/>
    </row>
    <row r="130" spans="3:13" ht="24.75" customHeight="1">
      <c r="C130" s="268" t="s">
        <v>42</v>
      </c>
      <c r="D130" s="268"/>
      <c r="E130" s="269"/>
      <c r="F130" s="48"/>
      <c r="G130" s="270" t="s">
        <v>40</v>
      </c>
      <c r="H130" s="271"/>
      <c r="I130" s="272"/>
      <c r="J130" s="272"/>
      <c r="K130" s="271" t="s">
        <v>39</v>
      </c>
      <c r="L130" s="273"/>
      <c r="M130" s="48"/>
    </row>
    <row r="131" spans="4:13" ht="15" customHeight="1">
      <c r="D131" s="66"/>
      <c r="E131" s="67"/>
      <c r="F131" s="20"/>
      <c r="G131" s="20"/>
      <c r="H131" s="20"/>
      <c r="I131" s="20"/>
      <c r="J131" s="20"/>
      <c r="K131" s="20"/>
      <c r="L131" s="20"/>
      <c r="M131" s="20"/>
    </row>
    <row r="132" spans="3:13" ht="24.75" customHeight="1">
      <c r="C132" s="268" t="s">
        <v>43</v>
      </c>
      <c r="D132" s="268"/>
      <c r="E132" s="268"/>
      <c r="F132" s="277"/>
      <c r="G132" s="278"/>
      <c r="H132" s="279"/>
      <c r="I132" s="271" t="s">
        <v>41</v>
      </c>
      <c r="J132" s="271"/>
      <c r="K132" s="274"/>
      <c r="L132" s="275"/>
      <c r="M132" s="276"/>
    </row>
    <row r="133" spans="5:13" ht="24.75" customHeight="1">
      <c r="E133" s="20"/>
      <c r="F133" s="20"/>
      <c r="G133" s="20"/>
      <c r="H133" s="20"/>
      <c r="I133" s="20"/>
      <c r="J133" s="20"/>
      <c r="K133" s="20"/>
      <c r="L133" s="20"/>
      <c r="M133" s="20"/>
    </row>
  </sheetData>
  <sheetProtection password="D0DC" sheet="1" selectLockedCells="1"/>
  <mergeCells count="136">
    <mergeCell ref="Q24:Q25"/>
    <mergeCell ref="R24:R25"/>
    <mergeCell ref="C79:M79"/>
    <mergeCell ref="E60:M60"/>
    <mergeCell ref="E62:G62"/>
    <mergeCell ref="C58:F58"/>
    <mergeCell ref="C70:G70"/>
    <mergeCell ref="C60:D60"/>
    <mergeCell ref="G58:M58"/>
    <mergeCell ref="F23:K25"/>
    <mergeCell ref="K62:M62"/>
    <mergeCell ref="C76:D76"/>
    <mergeCell ref="C82:D82"/>
    <mergeCell ref="I62:J62"/>
    <mergeCell ref="O27:O28"/>
    <mergeCell ref="K44:M44"/>
    <mergeCell ref="I44:J44"/>
    <mergeCell ref="C36:E36"/>
    <mergeCell ref="C38:E38"/>
    <mergeCell ref="C78:G78"/>
    <mergeCell ref="G48:M48"/>
    <mergeCell ref="C81:G81"/>
    <mergeCell ref="D48:E48"/>
    <mergeCell ref="C34:E34"/>
    <mergeCell ref="C40:E40"/>
    <mergeCell ref="C62:D62"/>
    <mergeCell ref="C46:G46"/>
    <mergeCell ref="H46:M46"/>
    <mergeCell ref="C54:M54"/>
    <mergeCell ref="C55:M55"/>
    <mergeCell ref="C73:M73"/>
    <mergeCell ref="C64:D64"/>
    <mergeCell ref="C75:M75"/>
    <mergeCell ref="C72:M72"/>
    <mergeCell ref="C69:M69"/>
    <mergeCell ref="C67:D67"/>
    <mergeCell ref="C66:M66"/>
    <mergeCell ref="E64:G64"/>
    <mergeCell ref="I70:M70"/>
    <mergeCell ref="R27:R28"/>
    <mergeCell ref="AA27:AA28"/>
    <mergeCell ref="S27:S28"/>
    <mergeCell ref="U27:U28"/>
    <mergeCell ref="V27:V28"/>
    <mergeCell ref="W27:W28"/>
    <mergeCell ref="X27:X28"/>
    <mergeCell ref="Y27:Y28"/>
    <mergeCell ref="Z27:Z28"/>
    <mergeCell ref="P27:P28"/>
    <mergeCell ref="Q27:Q28"/>
    <mergeCell ref="N27:N28"/>
    <mergeCell ref="G42:H42"/>
    <mergeCell ref="F36:J36"/>
    <mergeCell ref="F38:M38"/>
    <mergeCell ref="F40:M40"/>
    <mergeCell ref="F34:M34"/>
    <mergeCell ref="I42:J42"/>
    <mergeCell ref="C27:M28"/>
    <mergeCell ref="C31:M31"/>
    <mergeCell ref="K42:L42"/>
    <mergeCell ref="K36:L36"/>
    <mergeCell ref="C42:E42"/>
    <mergeCell ref="C44:E44"/>
    <mergeCell ref="F44:H44"/>
    <mergeCell ref="C86:E86"/>
    <mergeCell ref="F86:M86"/>
    <mergeCell ref="C88:E88"/>
    <mergeCell ref="F88:J88"/>
    <mergeCell ref="K88:L88"/>
    <mergeCell ref="C90:E90"/>
    <mergeCell ref="F90:M90"/>
    <mergeCell ref="C92:E92"/>
    <mergeCell ref="F92:M92"/>
    <mergeCell ref="C94:E94"/>
    <mergeCell ref="G94:H94"/>
    <mergeCell ref="I94:J94"/>
    <mergeCell ref="K94:L94"/>
    <mergeCell ref="C96:E96"/>
    <mergeCell ref="F96:H96"/>
    <mergeCell ref="I96:J96"/>
    <mergeCell ref="K96:M96"/>
    <mergeCell ref="C98:E98"/>
    <mergeCell ref="F98:M98"/>
    <mergeCell ref="C100:E100"/>
    <mergeCell ref="F100:J100"/>
    <mergeCell ref="K100:L100"/>
    <mergeCell ref="C102:E102"/>
    <mergeCell ref="F102:M102"/>
    <mergeCell ref="C104:E104"/>
    <mergeCell ref="F104:M104"/>
    <mergeCell ref="C106:E106"/>
    <mergeCell ref="G106:H106"/>
    <mergeCell ref="I106:J106"/>
    <mergeCell ref="K106:L106"/>
    <mergeCell ref="C108:E108"/>
    <mergeCell ref="F108:H108"/>
    <mergeCell ref="I108:J108"/>
    <mergeCell ref="K108:M108"/>
    <mergeCell ref="K118:L118"/>
    <mergeCell ref="C110:E110"/>
    <mergeCell ref="F110:M110"/>
    <mergeCell ref="C112:E112"/>
    <mergeCell ref="F112:J112"/>
    <mergeCell ref="K112:L112"/>
    <mergeCell ref="C114:E114"/>
    <mergeCell ref="F114:M114"/>
    <mergeCell ref="K120:M120"/>
    <mergeCell ref="C122:E122"/>
    <mergeCell ref="F122:M122"/>
    <mergeCell ref="C120:E120"/>
    <mergeCell ref="F120:H120"/>
    <mergeCell ref="C116:E116"/>
    <mergeCell ref="F116:M116"/>
    <mergeCell ref="C118:E118"/>
    <mergeCell ref="G118:H118"/>
    <mergeCell ref="I118:J118"/>
    <mergeCell ref="C132:E132"/>
    <mergeCell ref="F132:H132"/>
    <mergeCell ref="I132:J132"/>
    <mergeCell ref="K132:M132"/>
    <mergeCell ref="C124:E124"/>
    <mergeCell ref="F124:J124"/>
    <mergeCell ref="K124:L124"/>
    <mergeCell ref="C126:E126"/>
    <mergeCell ref="F126:M126"/>
    <mergeCell ref="C128:E128"/>
    <mergeCell ref="C84:M84"/>
    <mergeCell ref="C52:M52"/>
    <mergeCell ref="C51:M51"/>
    <mergeCell ref="C13:I13"/>
    <mergeCell ref="C130:E130"/>
    <mergeCell ref="G130:H130"/>
    <mergeCell ref="I130:J130"/>
    <mergeCell ref="K130:L130"/>
    <mergeCell ref="F128:M128"/>
    <mergeCell ref="I120:J120"/>
  </mergeCells>
  <dataValidations count="12">
    <dataValidation type="textLength" operator="lessThanOrEqual" allowBlank="1" showInputMessage="1" showErrorMessage="1" error="Por favor, no sobrepasar los 400 caracteres establecidos" sqref="C73:M73">
      <formula1>400</formula1>
    </dataValidation>
    <dataValidation type="whole" operator="greaterThan" allowBlank="1" showInputMessage="1" showErrorMessage="1" error="Por favor, introduzca la fecha en el siguiente formato: dd/mm/aaaa&#10;" sqref="C76:D76 C82:D82">
      <formula1>0</formula1>
    </dataValidation>
    <dataValidation type="whole" operator="greaterThan" allowBlank="1" showInputMessage="1" showErrorMessage="1" sqref="M63:M64 E63:F63">
      <formula1>0</formula1>
    </dataValidation>
    <dataValidation type="list" allowBlank="1" showInputMessage="1" showErrorMessage="1" sqref="H70">
      <formula1>$C$7:$C$21</formula1>
    </dataValidation>
    <dataValidation type="list" allowBlank="1" showInputMessage="1" showErrorMessage="1" prompt="Para seleccionar una opción, por favor, pulse el icono de la flecha." error="Por favor, seleccione una de las opciones habilitadas en el menú desplegable." sqref="C67:D67">
      <formula1>$C$3:$C$5</formula1>
    </dataValidation>
    <dataValidation type="list" allowBlank="1" showInputMessage="1" showErrorMessage="1" prompt="Para seleccionar una opción, por favor, pulse el icono de la flecha." error="Por favor, seleccione una de las opciones habilitadas en el menú desplegable." sqref="I70:M70 C70:G70">
      <formula1>$C$7:$C$21</formula1>
    </dataValidation>
    <dataValidation type="whole" operator="greaterThan" allowBlank="1" showInputMessage="1" showErrorMessage="1" error="Por favor, introducir números únicamente" sqref="E62:G62 F42 I42 M42 K62:M62 F94 I94 M94 F106 I106 M106 F118 I118 M118 F130 I130 M130">
      <formula1>0</formula1>
    </dataValidation>
    <dataValidation type="textLength" operator="lessThanOrEqual" allowBlank="1" showInputMessage="1" showErrorMessage="1" error="Por favor, no sobrepasar los 120 caracteres con espacios establecidos." sqref="C52:M52 C55:M55">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57:I57">
      <formula1>M11</formula1>
    </dataValidation>
    <dataValidation type="textLength" operator="lessThanOrEqual" allowBlank="1" showInputMessage="1" showErrorMessage="1" error="Por favor, no sobrepasar los 100 caracteres con espacios establecidos." sqref="C53:I53">
      <formula1>M8</formula1>
    </dataValidation>
    <dataValidation type="textLength" operator="lessThanOrEqual" allowBlank="1" showInputMessage="1" showErrorMessage="1" error="Por favor, no sobrepasar los 100 caracteres con espacios establecidos." sqref="C56:I56">
      <formula1>M9</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5"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view="pageBreakPreview" zoomScale="70" zoomScaleNormal="90" zoomScaleSheetLayoutView="70" zoomScalePageLayoutView="0" workbookViewId="0" topLeftCell="A106">
      <selection activeCell="C42" sqref="C42:L45"/>
    </sheetView>
  </sheetViews>
  <sheetFormatPr defaultColWidth="9.28125" defaultRowHeight="15"/>
  <cols>
    <col min="1" max="1" width="7.00390625" style="7" customWidth="1"/>
    <col min="2" max="2" width="2.7109375" style="7" customWidth="1"/>
    <col min="3" max="3" width="16.28125" style="7" customWidth="1"/>
    <col min="4" max="4" width="14.140625" style="7" customWidth="1"/>
    <col min="5" max="5" width="12.7109375" style="7" customWidth="1"/>
    <col min="6" max="12" width="16.28125" style="7" customWidth="1"/>
    <col min="13" max="13" width="2.7109375" style="7" customWidth="1"/>
    <col min="14" max="19" width="16.28125" style="7" customWidth="1"/>
    <col min="20" max="16384" width="9.28125" style="7" customWidth="1"/>
  </cols>
  <sheetData>
    <row r="1" ht="11.25" customHeight="1"/>
    <row r="2" spans="1:17" ht="32.25" customHeight="1" hidden="1">
      <c r="A2" s="46"/>
      <c r="B2" s="46"/>
      <c r="C2" s="156"/>
      <c r="E2" s="157"/>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58</v>
      </c>
      <c r="E4" s="43" t="s">
        <v>185</v>
      </c>
      <c r="F4" s="40"/>
      <c r="G4" s="40"/>
      <c r="H4" s="40"/>
      <c r="I4" s="40"/>
      <c r="J4" s="41"/>
      <c r="L4" s="23">
        <v>1000</v>
      </c>
      <c r="N4" s="36"/>
      <c r="O4" s="36"/>
      <c r="P4" s="36"/>
      <c r="Q4" s="36"/>
    </row>
    <row r="5" spans="3:17" ht="15.75" customHeight="1" hidden="1">
      <c r="C5" s="22" t="s">
        <v>57</v>
      </c>
      <c r="E5" s="42" t="s">
        <v>186</v>
      </c>
      <c r="F5" s="18"/>
      <c r="G5" s="18"/>
      <c r="H5" s="18"/>
      <c r="I5" s="18"/>
      <c r="J5" s="19"/>
      <c r="L5" s="23">
        <v>1500</v>
      </c>
      <c r="N5" s="36"/>
      <c r="O5" s="36"/>
      <c r="P5" s="36"/>
      <c r="Q5" s="36"/>
    </row>
    <row r="6" spans="5:17" ht="15" customHeight="1" hidden="1">
      <c r="E6" s="42" t="s">
        <v>187</v>
      </c>
      <c r="F6" s="18"/>
      <c r="G6" s="18"/>
      <c r="H6" s="18"/>
      <c r="I6" s="18"/>
      <c r="J6" s="19"/>
      <c r="L6" s="23">
        <v>2000</v>
      </c>
      <c r="N6" s="36"/>
      <c r="O6" s="36"/>
      <c r="P6" s="36"/>
      <c r="Q6" s="36"/>
    </row>
    <row r="7" spans="4:10" ht="15" customHeight="1" hidden="1">
      <c r="D7" s="158"/>
      <c r="E7" s="42" t="s">
        <v>188</v>
      </c>
      <c r="F7" s="18"/>
      <c r="G7" s="18"/>
      <c r="H7" s="18"/>
      <c r="I7" s="18"/>
      <c r="J7" s="19"/>
    </row>
    <row r="8" ht="15" customHeight="1" hidden="1">
      <c r="D8" s="158"/>
    </row>
    <row r="9" spans="3:14" ht="15.75" customHeight="1" hidden="1">
      <c r="C9" s="24"/>
      <c r="D9" s="158"/>
      <c r="E9" s="158"/>
      <c r="F9" s="158"/>
      <c r="H9" s="24"/>
      <c r="N9" s="159"/>
    </row>
    <row r="10" spans="3:18" ht="15.75" customHeight="1" hidden="1">
      <c r="C10" s="16"/>
      <c r="D10" s="17"/>
      <c r="E10" s="17"/>
      <c r="F10" s="160"/>
      <c r="H10" s="39"/>
      <c r="I10" s="40"/>
      <c r="J10" s="40"/>
      <c r="K10" s="40"/>
      <c r="L10" s="41"/>
      <c r="N10" s="161"/>
      <c r="O10" s="162"/>
      <c r="P10" s="162"/>
      <c r="Q10" s="162"/>
      <c r="R10" s="41"/>
    </row>
    <row r="11" spans="3:18" ht="15.75" customHeight="1" hidden="1">
      <c r="C11" s="16" t="s">
        <v>189</v>
      </c>
      <c r="D11" s="17"/>
      <c r="E11" s="17"/>
      <c r="F11" s="160"/>
      <c r="H11" s="163" t="s">
        <v>190</v>
      </c>
      <c r="I11" s="18"/>
      <c r="J11" s="18"/>
      <c r="K11" s="18"/>
      <c r="L11" s="19"/>
      <c r="N11" s="161" t="s">
        <v>191</v>
      </c>
      <c r="O11" s="162"/>
      <c r="P11" s="162"/>
      <c r="Q11" s="162"/>
      <c r="R11" s="41"/>
    </row>
    <row r="12" spans="3:18" ht="15.75" customHeight="1" hidden="1">
      <c r="C12" s="16" t="s">
        <v>192</v>
      </c>
      <c r="D12" s="17"/>
      <c r="E12" s="17"/>
      <c r="F12" s="160"/>
      <c r="H12" s="16" t="s">
        <v>193</v>
      </c>
      <c r="I12" s="18"/>
      <c r="J12" s="18"/>
      <c r="K12" s="18"/>
      <c r="L12" s="19"/>
      <c r="N12" s="16" t="s">
        <v>194</v>
      </c>
      <c r="O12" s="17"/>
      <c r="P12" s="17"/>
      <c r="Q12" s="17"/>
      <c r="R12" s="19"/>
    </row>
    <row r="13" spans="3:18" ht="15.75" customHeight="1" hidden="1">
      <c r="C13" s="25" t="s">
        <v>195</v>
      </c>
      <c r="D13" s="164"/>
      <c r="E13" s="164"/>
      <c r="F13" s="165"/>
      <c r="H13" s="25" t="s">
        <v>196</v>
      </c>
      <c r="I13" s="166"/>
      <c r="J13" s="166"/>
      <c r="K13" s="166"/>
      <c r="L13" s="167"/>
      <c r="N13" s="25" t="s">
        <v>197</v>
      </c>
      <c r="O13" s="164"/>
      <c r="P13" s="164"/>
      <c r="Q13" s="164"/>
      <c r="R13" s="167"/>
    </row>
    <row r="14" spans="3:18" ht="15.75" customHeight="1" hidden="1">
      <c r="C14" s="16" t="s">
        <v>198</v>
      </c>
      <c r="D14" s="17"/>
      <c r="E14" s="17"/>
      <c r="F14" s="160"/>
      <c r="I14" s="168"/>
      <c r="J14" s="168"/>
      <c r="K14" s="168"/>
      <c r="L14" s="168"/>
      <c r="N14" s="20"/>
      <c r="O14" s="20"/>
      <c r="P14" s="20"/>
      <c r="Q14" s="20"/>
      <c r="R14" s="20"/>
    </row>
    <row r="15" spans="4:12" ht="15.75" customHeight="1" hidden="1">
      <c r="D15" s="168"/>
      <c r="E15" s="168"/>
      <c r="F15" s="168"/>
      <c r="I15" s="169"/>
      <c r="J15" s="168"/>
      <c r="K15" s="168"/>
      <c r="L15" s="168"/>
    </row>
    <row r="16" spans="3:16" ht="15.75" customHeight="1" hidden="1">
      <c r="C16" s="24"/>
      <c r="H16" s="168"/>
      <c r="I16" s="42"/>
      <c r="J16" s="170"/>
      <c r="K16" s="170"/>
      <c r="L16" s="171"/>
      <c r="N16" s="36"/>
      <c r="O16" s="36"/>
      <c r="P16" s="20"/>
    </row>
    <row r="17" spans="3:12" ht="15.75" customHeight="1" hidden="1">
      <c r="C17" s="172"/>
      <c r="D17" s="173"/>
      <c r="E17" s="173"/>
      <c r="F17" s="173"/>
      <c r="G17" s="174"/>
      <c r="H17" s="168"/>
      <c r="I17" s="175" t="s">
        <v>57</v>
      </c>
      <c r="J17" s="170"/>
      <c r="K17" s="170"/>
      <c r="L17" s="176"/>
    </row>
    <row r="18" spans="3:12" ht="15.75" customHeight="1" hidden="1">
      <c r="C18" s="16" t="s">
        <v>199</v>
      </c>
      <c r="D18" s="177"/>
      <c r="E18" s="177"/>
      <c r="F18" s="177"/>
      <c r="G18" s="178"/>
      <c r="H18" s="168"/>
      <c r="I18" s="42" t="s">
        <v>200</v>
      </c>
      <c r="J18" s="18"/>
      <c r="K18" s="18"/>
      <c r="L18" s="19"/>
    </row>
    <row r="19" spans="3:12" ht="15.75" customHeight="1" hidden="1">
      <c r="C19" s="16" t="s">
        <v>201</v>
      </c>
      <c r="D19" s="179"/>
      <c r="E19" s="179"/>
      <c r="F19" s="179"/>
      <c r="G19" s="180"/>
      <c r="H19" s="168"/>
      <c r="I19" s="42" t="s">
        <v>202</v>
      </c>
      <c r="J19" s="181"/>
      <c r="K19" s="181"/>
      <c r="L19" s="182"/>
    </row>
    <row r="20" spans="3:12" ht="15.75" customHeight="1" hidden="1">
      <c r="C20" s="27"/>
      <c r="D20" s="27"/>
      <c r="E20" s="27"/>
      <c r="F20" s="27"/>
      <c r="G20" s="27"/>
      <c r="H20" s="168"/>
      <c r="I20" s="25" t="s">
        <v>203</v>
      </c>
      <c r="J20" s="181"/>
      <c r="K20" s="181"/>
      <c r="L20" s="182"/>
    </row>
    <row r="21" spans="3:12" ht="15.75" customHeight="1" hidden="1">
      <c r="C21" s="24"/>
      <c r="I21" s="25" t="s">
        <v>204</v>
      </c>
      <c r="J21" s="181"/>
      <c r="K21" s="181"/>
      <c r="L21" s="182"/>
    </row>
    <row r="22" spans="3:8" ht="15.75" customHeight="1" hidden="1" thickBot="1">
      <c r="C22" s="172"/>
      <c r="D22" s="173"/>
      <c r="E22" s="173"/>
      <c r="F22" s="173"/>
      <c r="G22" s="183"/>
      <c r="H22" s="184"/>
    </row>
    <row r="23" spans="3:10" ht="15.75" customHeight="1" hidden="1" thickBot="1" thickTop="1">
      <c r="C23" s="185" t="s">
        <v>205</v>
      </c>
      <c r="D23" s="173"/>
      <c r="E23" s="173"/>
      <c r="F23" s="173"/>
      <c r="G23" s="183"/>
      <c r="H23" s="184"/>
      <c r="I23" s="168"/>
      <c r="J23" s="186"/>
    </row>
    <row r="24" spans="3:12" ht="18.75" customHeight="1" hidden="1" thickTop="1">
      <c r="C24" s="187" t="s">
        <v>206</v>
      </c>
      <c r="D24" s="188"/>
      <c r="E24" s="188"/>
      <c r="F24" s="188"/>
      <c r="G24" s="58"/>
      <c r="H24" s="59"/>
      <c r="I24" s="168"/>
      <c r="J24" s="47"/>
      <c r="K24" s="189"/>
      <c r="L24" s="190"/>
    </row>
    <row r="25" spans="3:12" ht="15.75" customHeight="1" hidden="1">
      <c r="C25" s="37"/>
      <c r="J25" s="16" t="s">
        <v>58</v>
      </c>
      <c r="K25" s="170"/>
      <c r="L25" s="176"/>
    </row>
    <row r="26" spans="3:12" ht="15.75" customHeight="1" hidden="1">
      <c r="C26" s="168"/>
      <c r="D26" s="168"/>
      <c r="E26" s="168"/>
      <c r="F26" s="168"/>
      <c r="G26" s="168"/>
      <c r="H26" s="168"/>
      <c r="I26" s="168"/>
      <c r="J26" s="16" t="s">
        <v>207</v>
      </c>
      <c r="K26" s="170"/>
      <c r="L26" s="176"/>
    </row>
    <row r="27" spans="1:12" ht="15.75" customHeight="1" hidden="1">
      <c r="A27" s="46"/>
      <c r="B27" s="46"/>
      <c r="D27" s="168"/>
      <c r="E27" s="168"/>
      <c r="F27" s="168"/>
      <c r="G27" s="168"/>
      <c r="H27" s="168"/>
      <c r="I27" s="168"/>
      <c r="J27" s="25" t="s">
        <v>57</v>
      </c>
      <c r="K27" s="181"/>
      <c r="L27" s="182"/>
    </row>
    <row r="28" spans="3:12" ht="12.75" customHeight="1">
      <c r="C28" s="148"/>
      <c r="D28" s="148"/>
      <c r="E28" s="232"/>
      <c r="F28" s="309" t="s">
        <v>326</v>
      </c>
      <c r="G28" s="309"/>
      <c r="H28" s="309"/>
      <c r="I28" s="309"/>
      <c r="J28" s="309"/>
      <c r="K28" s="148"/>
      <c r="L28" s="148"/>
    </row>
    <row r="29" spans="3:12" ht="24.75" customHeight="1">
      <c r="C29" s="148"/>
      <c r="D29" s="148"/>
      <c r="E29" s="232"/>
      <c r="F29" s="309"/>
      <c r="G29" s="309"/>
      <c r="H29" s="309"/>
      <c r="I29" s="309"/>
      <c r="J29" s="309"/>
      <c r="K29" s="148"/>
      <c r="L29" s="148"/>
    </row>
    <row r="30" spans="3:12" ht="39" customHeight="1">
      <c r="C30" s="148"/>
      <c r="D30" s="148"/>
      <c r="E30" s="232"/>
      <c r="F30" s="309"/>
      <c r="G30" s="309"/>
      <c r="H30" s="309"/>
      <c r="I30" s="309"/>
      <c r="J30" s="309"/>
      <c r="K30" s="148"/>
      <c r="L30" s="148"/>
    </row>
    <row r="31" spans="6:10" ht="15.75" customHeight="1">
      <c r="F31" s="309"/>
      <c r="G31" s="309"/>
      <c r="H31" s="309"/>
      <c r="I31" s="309"/>
      <c r="J31" s="309"/>
    </row>
    <row r="32" spans="6:10" ht="14.25">
      <c r="F32" s="310"/>
      <c r="G32" s="310"/>
      <c r="H32" s="310"/>
      <c r="I32" s="310"/>
      <c r="J32" s="310"/>
    </row>
    <row r="33" spans="3:12" ht="15" customHeight="1">
      <c r="C33" s="307" t="s">
        <v>169</v>
      </c>
      <c r="D33" s="307"/>
      <c r="E33" s="307"/>
      <c r="F33" s="307"/>
      <c r="G33" s="307"/>
      <c r="H33" s="307"/>
      <c r="I33" s="307"/>
      <c r="J33" s="307"/>
      <c r="K33" s="307"/>
      <c r="L33" s="307"/>
    </row>
    <row r="34" spans="3:12" s="10" customFormat="1" ht="18.75" customHeight="1">
      <c r="C34" s="307"/>
      <c r="D34" s="307"/>
      <c r="E34" s="307"/>
      <c r="F34" s="307"/>
      <c r="G34" s="307"/>
      <c r="H34" s="307"/>
      <c r="I34" s="307"/>
      <c r="J34" s="307"/>
      <c r="K34" s="307"/>
      <c r="L34" s="307"/>
    </row>
    <row r="35" spans="4:12" s="10" customFormat="1" ht="18">
      <c r="D35" s="88"/>
      <c r="E35" s="88"/>
      <c r="F35" s="88"/>
      <c r="G35" s="88"/>
      <c r="H35" s="88"/>
      <c r="I35" s="88"/>
      <c r="J35" s="88"/>
      <c r="K35" s="88"/>
      <c r="L35" s="88"/>
    </row>
    <row r="36" spans="4:12" s="10" customFormat="1" ht="18">
      <c r="D36" s="88"/>
      <c r="E36" s="88"/>
      <c r="F36" s="88"/>
      <c r="G36" s="33"/>
      <c r="H36" s="11"/>
      <c r="I36" s="88"/>
      <c r="J36" s="88"/>
      <c r="K36" s="88"/>
      <c r="L36" s="88"/>
    </row>
    <row r="37" spans="3:12" s="10" customFormat="1" ht="18.75" customHeight="1" thickBot="1">
      <c r="C37" s="308" t="s">
        <v>208</v>
      </c>
      <c r="D37" s="308"/>
      <c r="E37" s="308"/>
      <c r="F37" s="308"/>
      <c r="G37" s="308"/>
      <c r="H37" s="308"/>
      <c r="I37" s="308"/>
      <c r="J37" s="308"/>
      <c r="K37" s="308"/>
      <c r="L37" s="308"/>
    </row>
    <row r="38" spans="4:12" s="10" customFormat="1" ht="25.5" customHeight="1">
      <c r="D38" s="88"/>
      <c r="E38" s="88"/>
      <c r="F38" s="88"/>
      <c r="G38" s="88"/>
      <c r="H38" s="88"/>
      <c r="I38" s="88"/>
      <c r="J38" s="88"/>
      <c r="K38" s="88"/>
      <c r="L38" s="88"/>
    </row>
    <row r="39" spans="1:12" ht="79.5" customHeight="1">
      <c r="A39" s="10"/>
      <c r="B39" s="10"/>
      <c r="C39" s="280" t="s">
        <v>299</v>
      </c>
      <c r="D39" s="280"/>
      <c r="E39" s="280"/>
      <c r="F39" s="280"/>
      <c r="G39" s="280"/>
      <c r="H39" s="280"/>
      <c r="I39" s="280"/>
      <c r="J39" s="280"/>
      <c r="K39" s="280"/>
      <c r="L39" s="280"/>
    </row>
    <row r="40" spans="1:12" ht="30" customHeight="1">
      <c r="A40" s="10"/>
      <c r="B40" s="10"/>
      <c r="C40" s="296"/>
      <c r="D40" s="297"/>
      <c r="E40" s="297"/>
      <c r="F40" s="297"/>
      <c r="G40" s="297"/>
      <c r="H40" s="298"/>
      <c r="I40" s="20"/>
      <c r="J40" s="20"/>
      <c r="K40" s="20"/>
      <c r="L40" s="20"/>
    </row>
    <row r="41" spans="1:12" ht="30" customHeight="1">
      <c r="A41" s="10"/>
      <c r="B41" s="10"/>
      <c r="C41" s="280" t="s">
        <v>300</v>
      </c>
      <c r="D41" s="280"/>
      <c r="E41" s="280"/>
      <c r="F41" s="280"/>
      <c r="G41" s="280"/>
      <c r="H41" s="280"/>
      <c r="I41" s="280"/>
      <c r="J41" s="280"/>
      <c r="K41" s="280"/>
      <c r="L41" s="280"/>
    </row>
    <row r="42" spans="1:12" ht="99.75" customHeight="1">
      <c r="A42" s="10"/>
      <c r="B42" s="10"/>
      <c r="C42" s="311"/>
      <c r="D42" s="312"/>
      <c r="E42" s="312"/>
      <c r="F42" s="312"/>
      <c r="G42" s="312"/>
      <c r="H42" s="312"/>
      <c r="I42" s="312"/>
      <c r="J42" s="312"/>
      <c r="K42" s="312"/>
      <c r="L42" s="313"/>
    </row>
    <row r="43" spans="1:12" ht="99.75" customHeight="1">
      <c r="A43" s="10"/>
      <c r="B43" s="10"/>
      <c r="C43" s="314"/>
      <c r="D43" s="315"/>
      <c r="E43" s="315"/>
      <c r="F43" s="315"/>
      <c r="G43" s="315"/>
      <c r="H43" s="315"/>
      <c r="I43" s="315"/>
      <c r="J43" s="315"/>
      <c r="K43" s="315"/>
      <c r="L43" s="316"/>
    </row>
    <row r="44" spans="1:12" ht="99.75" customHeight="1">
      <c r="A44" s="10"/>
      <c r="B44" s="10"/>
      <c r="C44" s="314"/>
      <c r="D44" s="315"/>
      <c r="E44" s="315"/>
      <c r="F44" s="315"/>
      <c r="G44" s="315"/>
      <c r="H44" s="315"/>
      <c r="I44" s="315"/>
      <c r="J44" s="315"/>
      <c r="K44" s="315"/>
      <c r="L44" s="316"/>
    </row>
    <row r="45" spans="1:12" ht="99.75" customHeight="1">
      <c r="A45" s="10"/>
      <c r="B45" s="10"/>
      <c r="C45" s="317"/>
      <c r="D45" s="318"/>
      <c r="E45" s="318"/>
      <c r="F45" s="318"/>
      <c r="G45" s="318"/>
      <c r="H45" s="318"/>
      <c r="I45" s="318"/>
      <c r="J45" s="318"/>
      <c r="K45" s="318"/>
      <c r="L45" s="319"/>
    </row>
    <row r="46" spans="1:12" ht="19.5" customHeight="1">
      <c r="A46" s="10"/>
      <c r="B46" s="10"/>
      <c r="C46" s="142"/>
      <c r="D46" s="142"/>
      <c r="E46" s="142"/>
      <c r="F46" s="142"/>
      <c r="G46" s="142"/>
      <c r="H46" s="142"/>
      <c r="I46" s="142"/>
      <c r="J46" s="142"/>
      <c r="K46" s="142"/>
      <c r="L46" s="142"/>
    </row>
    <row r="47" spans="1:13" s="37" customFormat="1" ht="34.5" customHeight="1">
      <c r="A47" s="10"/>
      <c r="B47" s="10"/>
      <c r="C47" s="280" t="s">
        <v>301</v>
      </c>
      <c r="D47" s="280"/>
      <c r="E47" s="280"/>
      <c r="F47" s="280"/>
      <c r="G47" s="280"/>
      <c r="H47" s="280"/>
      <c r="I47" s="280"/>
      <c r="J47" s="280"/>
      <c r="K47" s="280"/>
      <c r="L47" s="280"/>
      <c r="M47" s="7"/>
    </row>
    <row r="48" spans="1:12" ht="30" customHeight="1">
      <c r="A48" s="10"/>
      <c r="B48" s="10"/>
      <c r="C48" s="296"/>
      <c r="D48" s="297"/>
      <c r="E48" s="297"/>
      <c r="F48" s="297"/>
      <c r="G48" s="297"/>
      <c r="H48" s="298"/>
      <c r="I48" s="20"/>
      <c r="J48" s="20"/>
      <c r="K48" s="20"/>
      <c r="L48" s="20"/>
    </row>
    <row r="49" spans="1:12" ht="30" customHeight="1">
      <c r="A49" s="10"/>
      <c r="B49" s="10"/>
      <c r="C49" s="294" t="s">
        <v>302</v>
      </c>
      <c r="D49" s="294"/>
      <c r="E49" s="294"/>
      <c r="F49" s="294"/>
      <c r="G49" s="294"/>
      <c r="H49" s="294"/>
      <c r="I49" s="294"/>
      <c r="J49" s="294"/>
      <c r="K49" s="294"/>
      <c r="L49" s="294"/>
    </row>
    <row r="50" spans="1:12" ht="79.5" customHeight="1">
      <c r="A50" s="10"/>
      <c r="B50" s="10"/>
      <c r="C50" s="320"/>
      <c r="D50" s="321"/>
      <c r="E50" s="321"/>
      <c r="F50" s="321"/>
      <c r="G50" s="321"/>
      <c r="H50" s="321"/>
      <c r="I50" s="321"/>
      <c r="J50" s="321"/>
      <c r="K50" s="321"/>
      <c r="L50" s="322"/>
    </row>
    <row r="51" spans="1:12" ht="19.5" customHeight="1">
      <c r="A51" s="10"/>
      <c r="B51" s="10"/>
      <c r="C51" s="142"/>
      <c r="D51" s="142"/>
      <c r="E51" s="142"/>
      <c r="F51" s="142"/>
      <c r="G51" s="142"/>
      <c r="H51" s="142"/>
      <c r="I51" s="142"/>
      <c r="J51" s="142"/>
      <c r="K51" s="142"/>
      <c r="L51" s="142"/>
    </row>
    <row r="52" spans="1:12" ht="64.5" customHeight="1">
      <c r="A52" s="10"/>
      <c r="B52" s="10"/>
      <c r="C52" s="264" t="s">
        <v>375</v>
      </c>
      <c r="D52" s="264"/>
      <c r="E52" s="264"/>
      <c r="F52" s="264"/>
      <c r="G52" s="264"/>
      <c r="H52" s="264"/>
      <c r="I52" s="264"/>
      <c r="J52" s="264"/>
      <c r="K52" s="264"/>
      <c r="L52" s="264"/>
    </row>
    <row r="53" spans="1:12" ht="99.75" customHeight="1">
      <c r="A53" s="10"/>
      <c r="B53" s="10"/>
      <c r="C53" s="311"/>
      <c r="D53" s="312"/>
      <c r="E53" s="312"/>
      <c r="F53" s="312"/>
      <c r="G53" s="312"/>
      <c r="H53" s="312"/>
      <c r="I53" s="312"/>
      <c r="J53" s="312"/>
      <c r="K53" s="312"/>
      <c r="L53" s="313"/>
    </row>
    <row r="54" spans="1:12" ht="99.75" customHeight="1">
      <c r="A54" s="10"/>
      <c r="B54" s="10"/>
      <c r="C54" s="317"/>
      <c r="D54" s="318"/>
      <c r="E54" s="318"/>
      <c r="F54" s="318"/>
      <c r="G54" s="318"/>
      <c r="H54" s="318"/>
      <c r="I54" s="318"/>
      <c r="J54" s="318"/>
      <c r="K54" s="318"/>
      <c r="L54" s="319"/>
    </row>
    <row r="55" spans="1:12" ht="19.5" customHeight="1">
      <c r="A55" s="10"/>
      <c r="B55" s="10"/>
      <c r="C55" s="142"/>
      <c r="D55" s="142"/>
      <c r="E55" s="142"/>
      <c r="F55" s="142"/>
      <c r="G55" s="142"/>
      <c r="H55" s="142"/>
      <c r="I55" s="142"/>
      <c r="J55" s="142"/>
      <c r="K55" s="142"/>
      <c r="L55" s="142"/>
    </row>
    <row r="56" spans="1:12" ht="45" customHeight="1">
      <c r="A56" s="10"/>
      <c r="B56" s="10"/>
      <c r="C56" s="280" t="s">
        <v>303</v>
      </c>
      <c r="D56" s="280"/>
      <c r="E56" s="280"/>
      <c r="F56" s="280"/>
      <c r="G56" s="280"/>
      <c r="H56" s="280"/>
      <c r="I56" s="280"/>
      <c r="J56" s="280"/>
      <c r="K56" s="280"/>
      <c r="L56" s="280"/>
    </row>
    <row r="57" spans="1:12" ht="30" customHeight="1">
      <c r="A57" s="10"/>
      <c r="B57" s="10"/>
      <c r="C57" s="296"/>
      <c r="D57" s="297"/>
      <c r="E57" s="297"/>
      <c r="F57" s="297"/>
      <c r="G57" s="297"/>
      <c r="H57" s="298"/>
      <c r="I57" s="20"/>
      <c r="J57" s="20"/>
      <c r="K57" s="20"/>
      <c r="L57" s="20"/>
    </row>
    <row r="58" spans="1:12" ht="30" customHeight="1">
      <c r="A58" s="10"/>
      <c r="B58" s="10"/>
      <c r="C58" s="264" t="s">
        <v>302</v>
      </c>
      <c r="D58" s="264"/>
      <c r="E58" s="264"/>
      <c r="F58" s="264"/>
      <c r="G58" s="264"/>
      <c r="H58" s="264"/>
      <c r="I58" s="264"/>
      <c r="J58" s="264"/>
      <c r="K58" s="264"/>
      <c r="L58" s="264"/>
    </row>
    <row r="59" spans="1:12" ht="79.5" customHeight="1">
      <c r="A59" s="10"/>
      <c r="B59" s="10"/>
      <c r="C59" s="282"/>
      <c r="D59" s="283"/>
      <c r="E59" s="283"/>
      <c r="F59" s="283"/>
      <c r="G59" s="283"/>
      <c r="H59" s="283"/>
      <c r="I59" s="283"/>
      <c r="J59" s="283"/>
      <c r="K59" s="283"/>
      <c r="L59" s="284"/>
    </row>
    <row r="60" spans="1:2" ht="19.5" customHeight="1">
      <c r="A60" s="10"/>
      <c r="B60" s="10"/>
    </row>
    <row r="61" spans="1:12" ht="45" customHeight="1">
      <c r="A61" s="10"/>
      <c r="B61" s="10"/>
      <c r="C61" s="280" t="s">
        <v>304</v>
      </c>
      <c r="D61" s="280"/>
      <c r="E61" s="280"/>
      <c r="F61" s="280"/>
      <c r="G61" s="280"/>
      <c r="H61" s="280"/>
      <c r="I61" s="280"/>
      <c r="J61" s="280"/>
      <c r="K61" s="280"/>
      <c r="L61" s="280"/>
    </row>
    <row r="62" spans="1:12" ht="30" customHeight="1">
      <c r="A62" s="10"/>
      <c r="B62" s="10"/>
      <c r="C62" s="296"/>
      <c r="D62" s="297"/>
      <c r="E62" s="297"/>
      <c r="F62" s="297"/>
      <c r="G62" s="297"/>
      <c r="H62" s="298"/>
      <c r="I62" s="20"/>
      <c r="J62" s="20"/>
      <c r="K62" s="20"/>
      <c r="L62" s="20"/>
    </row>
    <row r="63" spans="1:13" ht="30" customHeight="1">
      <c r="A63" s="10"/>
      <c r="B63" s="10"/>
      <c r="C63" s="264" t="s">
        <v>302</v>
      </c>
      <c r="D63" s="264"/>
      <c r="E63" s="264"/>
      <c r="F63" s="264"/>
      <c r="G63" s="264"/>
      <c r="H63" s="264"/>
      <c r="I63" s="264"/>
      <c r="J63" s="264"/>
      <c r="K63" s="264"/>
      <c r="L63" s="264"/>
      <c r="M63" s="20"/>
    </row>
    <row r="64" spans="1:13" ht="79.5" customHeight="1">
      <c r="A64" s="10"/>
      <c r="B64" s="10"/>
      <c r="C64" s="320"/>
      <c r="D64" s="321"/>
      <c r="E64" s="321"/>
      <c r="F64" s="321"/>
      <c r="G64" s="321"/>
      <c r="H64" s="321"/>
      <c r="I64" s="321"/>
      <c r="J64" s="321"/>
      <c r="K64" s="321"/>
      <c r="L64" s="322"/>
      <c r="M64" s="20"/>
    </row>
    <row r="65" spans="1:12" ht="19.5" customHeight="1">
      <c r="A65" s="10"/>
      <c r="B65" s="10"/>
      <c r="C65" s="142"/>
      <c r="D65" s="142"/>
      <c r="E65" s="142"/>
      <c r="F65" s="142"/>
      <c r="G65" s="142"/>
      <c r="H65" s="142"/>
      <c r="I65" s="142"/>
      <c r="J65" s="142"/>
      <c r="K65" s="142"/>
      <c r="L65" s="142"/>
    </row>
    <row r="66" spans="1:12" ht="45" customHeight="1">
      <c r="A66" s="10"/>
      <c r="B66" s="10"/>
      <c r="C66" s="280" t="s">
        <v>305</v>
      </c>
      <c r="D66" s="280"/>
      <c r="E66" s="280"/>
      <c r="F66" s="280"/>
      <c r="G66" s="280"/>
      <c r="H66" s="280"/>
      <c r="I66" s="280"/>
      <c r="J66" s="280"/>
      <c r="K66" s="280"/>
      <c r="L66" s="280"/>
    </row>
    <row r="67" spans="1:13" ht="30" customHeight="1">
      <c r="A67" s="10"/>
      <c r="B67" s="10"/>
      <c r="C67" s="296"/>
      <c r="D67" s="298"/>
      <c r="E67" s="36"/>
      <c r="F67" s="36"/>
      <c r="G67" s="20"/>
      <c r="H67" s="20"/>
      <c r="I67" s="20"/>
      <c r="J67" s="20"/>
      <c r="K67" s="20"/>
      <c r="L67" s="20"/>
      <c r="M67" s="20"/>
    </row>
    <row r="68" spans="1:12" ht="30" customHeight="1">
      <c r="A68" s="10"/>
      <c r="B68" s="10"/>
      <c r="C68" s="280" t="s">
        <v>306</v>
      </c>
      <c r="D68" s="280"/>
      <c r="E68" s="280"/>
      <c r="F68" s="280"/>
      <c r="G68" s="280"/>
      <c r="H68" s="280"/>
      <c r="I68" s="280"/>
      <c r="J68" s="280"/>
      <c r="K68" s="280"/>
      <c r="L68" s="280"/>
    </row>
    <row r="69" spans="1:13" ht="30" customHeight="1">
      <c r="A69" s="10"/>
      <c r="B69" s="10"/>
      <c r="C69" s="296"/>
      <c r="D69" s="298"/>
      <c r="E69" s="36"/>
      <c r="F69" s="36"/>
      <c r="G69" s="20"/>
      <c r="H69" s="20"/>
      <c r="I69" s="20"/>
      <c r="J69" s="20"/>
      <c r="K69" s="20"/>
      <c r="L69" s="20"/>
      <c r="M69" s="20"/>
    </row>
    <row r="70" spans="1:12" ht="64.5" customHeight="1">
      <c r="A70" s="10"/>
      <c r="B70" s="10"/>
      <c r="C70" s="264" t="s">
        <v>307</v>
      </c>
      <c r="D70" s="264"/>
      <c r="E70" s="264"/>
      <c r="F70" s="264"/>
      <c r="G70" s="264"/>
      <c r="H70" s="264"/>
      <c r="I70" s="264"/>
      <c r="J70" s="264"/>
      <c r="K70" s="264"/>
      <c r="L70" s="264"/>
    </row>
    <row r="71" spans="1:12" ht="79.5" customHeight="1">
      <c r="A71" s="10"/>
      <c r="B71" s="10"/>
      <c r="C71" s="320"/>
      <c r="D71" s="321"/>
      <c r="E71" s="321"/>
      <c r="F71" s="321"/>
      <c r="G71" s="321"/>
      <c r="H71" s="321"/>
      <c r="I71" s="321"/>
      <c r="J71" s="321"/>
      <c r="K71" s="321"/>
      <c r="L71" s="322"/>
    </row>
    <row r="72" spans="1:13" ht="19.5" customHeight="1">
      <c r="A72" s="10"/>
      <c r="B72" s="10"/>
      <c r="C72" s="142"/>
      <c r="D72" s="142"/>
      <c r="E72" s="142"/>
      <c r="F72" s="142"/>
      <c r="G72" s="142"/>
      <c r="H72" s="142"/>
      <c r="I72" s="142"/>
      <c r="J72" s="142"/>
      <c r="K72" s="142"/>
      <c r="L72" s="142"/>
      <c r="M72" s="224"/>
    </row>
    <row r="73" spans="1:12" ht="99.75" customHeight="1">
      <c r="A73" s="10"/>
      <c r="B73" s="10"/>
      <c r="C73" s="323" t="s">
        <v>308</v>
      </c>
      <c r="D73" s="323"/>
      <c r="E73" s="323"/>
      <c r="F73" s="323"/>
      <c r="G73" s="323"/>
      <c r="H73" s="323"/>
      <c r="I73" s="323"/>
      <c r="J73" s="323"/>
      <c r="K73" s="323"/>
      <c r="L73" s="323"/>
    </row>
    <row r="74" spans="1:12" ht="30" customHeight="1">
      <c r="A74" s="10"/>
      <c r="B74" s="10"/>
      <c r="C74" s="296"/>
      <c r="D74" s="298"/>
      <c r="E74" s="36"/>
      <c r="F74" s="36"/>
      <c r="G74" s="225"/>
      <c r="H74" s="225"/>
      <c r="I74" s="225"/>
      <c r="J74" s="225"/>
      <c r="K74" s="225"/>
      <c r="L74" s="225"/>
    </row>
    <row r="75" spans="1:12" ht="45" customHeight="1">
      <c r="A75" s="10"/>
      <c r="B75" s="10"/>
      <c r="C75" s="280" t="s">
        <v>309</v>
      </c>
      <c r="D75" s="280"/>
      <c r="E75" s="280"/>
      <c r="F75" s="280"/>
      <c r="G75" s="280"/>
      <c r="H75" s="280"/>
      <c r="I75" s="280"/>
      <c r="J75" s="280"/>
      <c r="K75" s="280"/>
      <c r="L75" s="280"/>
    </row>
    <row r="76" spans="1:12" ht="30" customHeight="1">
      <c r="A76" s="10"/>
      <c r="B76" s="10"/>
      <c r="C76" s="296"/>
      <c r="D76" s="297"/>
      <c r="E76" s="297"/>
      <c r="F76" s="297"/>
      <c r="G76" s="297"/>
      <c r="H76" s="298"/>
      <c r="I76" s="226"/>
      <c r="J76" s="226"/>
      <c r="K76" s="226"/>
      <c r="L76" s="226"/>
    </row>
    <row r="77" spans="1:13" ht="30" customHeight="1">
      <c r="A77" s="10"/>
      <c r="B77" s="10"/>
      <c r="C77" s="294" t="s">
        <v>302</v>
      </c>
      <c r="D77" s="294"/>
      <c r="E77" s="294"/>
      <c r="F77" s="294"/>
      <c r="G77" s="294"/>
      <c r="H77" s="294"/>
      <c r="I77" s="294"/>
      <c r="J77" s="294"/>
      <c r="K77" s="294"/>
      <c r="L77" s="294"/>
      <c r="M77" s="20"/>
    </row>
    <row r="78" spans="1:12" ht="79.5" customHeight="1">
      <c r="A78" s="10"/>
      <c r="B78" s="10"/>
      <c r="C78" s="320"/>
      <c r="D78" s="321"/>
      <c r="E78" s="321"/>
      <c r="F78" s="321"/>
      <c r="G78" s="321"/>
      <c r="H78" s="321"/>
      <c r="I78" s="321"/>
      <c r="J78" s="321"/>
      <c r="K78" s="321"/>
      <c r="L78" s="322"/>
    </row>
    <row r="79" spans="1:12" ht="19.5" customHeight="1">
      <c r="A79" s="10"/>
      <c r="B79" s="10"/>
      <c r="C79" s="142"/>
      <c r="D79" s="142"/>
      <c r="E79" s="142"/>
      <c r="F79" s="142"/>
      <c r="G79" s="142"/>
      <c r="H79" s="142"/>
      <c r="I79" s="142"/>
      <c r="J79" s="142"/>
      <c r="K79" s="142"/>
      <c r="L79" s="142"/>
    </row>
    <row r="80" spans="1:12" ht="34.5" customHeight="1">
      <c r="A80" s="10"/>
      <c r="B80" s="10"/>
      <c r="C80" s="323" t="s">
        <v>310</v>
      </c>
      <c r="D80" s="323"/>
      <c r="E80" s="323"/>
      <c r="F80" s="323"/>
      <c r="G80" s="323"/>
      <c r="H80" s="323"/>
      <c r="I80" s="323"/>
      <c r="J80" s="323"/>
      <c r="K80" s="323"/>
      <c r="L80" s="323"/>
    </row>
    <row r="81" spans="1:11" ht="34.5" customHeight="1">
      <c r="A81" s="10"/>
      <c r="B81" s="10"/>
      <c r="C81" s="324" t="s">
        <v>311</v>
      </c>
      <c r="D81" s="325"/>
      <c r="E81" s="326"/>
      <c r="F81" s="327"/>
      <c r="G81" s="225"/>
      <c r="H81" s="324" t="s">
        <v>312</v>
      </c>
      <c r="I81" s="325"/>
      <c r="J81" s="328"/>
      <c r="K81" s="329"/>
    </row>
    <row r="82" spans="1:12" ht="19.5" customHeight="1">
      <c r="A82" s="10"/>
      <c r="B82" s="10"/>
      <c r="C82" s="142"/>
      <c r="D82" s="142"/>
      <c r="E82" s="142"/>
      <c r="F82" s="142"/>
      <c r="G82" s="142"/>
      <c r="H82" s="142"/>
      <c r="I82" s="142"/>
      <c r="J82" s="142"/>
      <c r="K82" s="142"/>
      <c r="L82" s="142"/>
    </row>
    <row r="83" spans="1:11" ht="34.5" customHeight="1">
      <c r="A83" s="10"/>
      <c r="B83" s="10"/>
      <c r="C83" s="324" t="s">
        <v>313</v>
      </c>
      <c r="D83" s="325"/>
      <c r="E83" s="330"/>
      <c r="F83" s="331"/>
      <c r="G83" s="225"/>
      <c r="H83" s="324" t="s">
        <v>314</v>
      </c>
      <c r="I83" s="325"/>
      <c r="J83" s="328"/>
      <c r="K83" s="329"/>
    </row>
    <row r="84" spans="1:12" ht="19.5" customHeight="1">
      <c r="A84" s="10"/>
      <c r="B84" s="10"/>
      <c r="C84" s="142"/>
      <c r="D84" s="142"/>
      <c r="E84" s="142"/>
      <c r="F84" s="142"/>
      <c r="G84" s="142"/>
      <c r="H84" s="142"/>
      <c r="I84" s="142"/>
      <c r="J84" s="142"/>
      <c r="K84" s="142"/>
      <c r="L84" s="142"/>
    </row>
    <row r="85" spans="1:7" ht="39.75" customHeight="1">
      <c r="A85" s="10"/>
      <c r="B85" s="10"/>
      <c r="C85" s="324" t="s">
        <v>315</v>
      </c>
      <c r="D85" s="325"/>
      <c r="E85" s="332">
        <f>IF(E81=0,"",E81-E83)</f>
      </c>
      <c r="F85" s="333"/>
      <c r="G85" s="225"/>
    </row>
    <row r="86" spans="1:12" ht="15" customHeight="1">
      <c r="A86" s="10"/>
      <c r="B86" s="10"/>
      <c r="C86" s="142"/>
      <c r="D86" s="142"/>
      <c r="E86" s="142"/>
      <c r="F86" s="142"/>
      <c r="G86" s="142"/>
      <c r="H86" s="142"/>
      <c r="I86" s="142"/>
      <c r="J86" s="142"/>
      <c r="K86" s="142"/>
      <c r="L86" s="142"/>
    </row>
    <row r="87" spans="1:12" ht="30" customHeight="1">
      <c r="A87" s="10"/>
      <c r="B87" s="10"/>
      <c r="C87" s="294" t="s">
        <v>302</v>
      </c>
      <c r="D87" s="294"/>
      <c r="E87" s="294"/>
      <c r="F87" s="294"/>
      <c r="G87" s="294"/>
      <c r="H87" s="294"/>
      <c r="I87" s="294"/>
      <c r="J87" s="294"/>
      <c r="K87" s="294"/>
      <c r="L87" s="294"/>
    </row>
    <row r="88" spans="1:12" ht="79.5" customHeight="1">
      <c r="A88" s="10"/>
      <c r="B88" s="10"/>
      <c r="C88" s="320"/>
      <c r="D88" s="321"/>
      <c r="E88" s="321"/>
      <c r="F88" s="321"/>
      <c r="G88" s="321"/>
      <c r="H88" s="321"/>
      <c r="I88" s="321"/>
      <c r="J88" s="321"/>
      <c r="K88" s="321"/>
      <c r="L88" s="322"/>
    </row>
    <row r="89" spans="1:12" ht="19.5" customHeight="1">
      <c r="A89" s="10"/>
      <c r="B89" s="10"/>
      <c r="C89" s="227"/>
      <c r="D89" s="227"/>
      <c r="E89" s="227"/>
      <c r="F89" s="227"/>
      <c r="G89" s="228"/>
      <c r="H89" s="142"/>
      <c r="I89" s="142"/>
      <c r="J89" s="142"/>
      <c r="K89" s="142"/>
      <c r="L89" s="142"/>
    </row>
    <row r="90" spans="1:12" ht="90" customHeight="1">
      <c r="A90" s="10"/>
      <c r="B90" s="10"/>
      <c r="C90" s="280" t="s">
        <v>316</v>
      </c>
      <c r="D90" s="280"/>
      <c r="E90" s="280"/>
      <c r="F90" s="280"/>
      <c r="G90" s="280"/>
      <c r="H90" s="280"/>
      <c r="I90" s="280"/>
      <c r="J90" s="280"/>
      <c r="K90" s="280"/>
      <c r="L90" s="280"/>
    </row>
    <row r="91" spans="1:12" ht="30" customHeight="1">
      <c r="A91" s="10"/>
      <c r="B91" s="10"/>
      <c r="C91" s="296"/>
      <c r="D91" s="298"/>
      <c r="E91" s="36"/>
      <c r="F91" s="36"/>
      <c r="G91" s="20"/>
      <c r="H91" s="20"/>
      <c r="I91" s="20"/>
      <c r="J91" s="20"/>
      <c r="K91" s="20"/>
      <c r="L91" s="20"/>
    </row>
    <row r="92" spans="1:12" ht="30" customHeight="1">
      <c r="A92" s="10"/>
      <c r="B92" s="10"/>
      <c r="C92" s="294" t="s">
        <v>302</v>
      </c>
      <c r="D92" s="294"/>
      <c r="E92" s="294"/>
      <c r="F92" s="294"/>
      <c r="G92" s="294"/>
      <c r="H92" s="294"/>
      <c r="I92" s="294"/>
      <c r="J92" s="294"/>
      <c r="K92" s="294"/>
      <c r="L92" s="294"/>
    </row>
    <row r="93" spans="1:12" ht="79.5" customHeight="1">
      <c r="A93" s="10"/>
      <c r="B93" s="10"/>
      <c r="C93" s="320"/>
      <c r="D93" s="321"/>
      <c r="E93" s="321"/>
      <c r="F93" s="321"/>
      <c r="G93" s="321"/>
      <c r="H93" s="321"/>
      <c r="I93" s="321"/>
      <c r="J93" s="321"/>
      <c r="K93" s="321"/>
      <c r="L93" s="322"/>
    </row>
    <row r="94" spans="1:12" ht="19.5" customHeight="1">
      <c r="A94" s="10"/>
      <c r="B94" s="10"/>
      <c r="C94" s="142"/>
      <c r="D94" s="142"/>
      <c r="E94" s="142"/>
      <c r="F94" s="142"/>
      <c r="G94" s="142"/>
      <c r="H94" s="142"/>
      <c r="I94" s="142"/>
      <c r="J94" s="142"/>
      <c r="K94" s="142"/>
      <c r="L94" s="142"/>
    </row>
    <row r="95" spans="1:12" ht="60" customHeight="1">
      <c r="A95" s="10"/>
      <c r="B95" s="10"/>
      <c r="C95" s="280" t="s">
        <v>317</v>
      </c>
      <c r="D95" s="280"/>
      <c r="E95" s="280"/>
      <c r="F95" s="280"/>
      <c r="G95" s="280"/>
      <c r="H95" s="280"/>
      <c r="I95" s="280"/>
      <c r="J95" s="280"/>
      <c r="K95" s="280"/>
      <c r="L95" s="280"/>
    </row>
    <row r="96" spans="1:12" ht="30" customHeight="1">
      <c r="A96" s="10"/>
      <c r="B96" s="10"/>
      <c r="C96" s="296"/>
      <c r="D96" s="297"/>
      <c r="E96" s="297"/>
      <c r="F96" s="297"/>
      <c r="G96" s="297"/>
      <c r="H96" s="298"/>
      <c r="I96" s="20"/>
      <c r="J96" s="20"/>
      <c r="K96" s="20"/>
      <c r="L96" s="20"/>
    </row>
    <row r="97" spans="1:12" ht="30" customHeight="1">
      <c r="A97" s="10"/>
      <c r="B97" s="10"/>
      <c r="C97" s="294" t="s">
        <v>302</v>
      </c>
      <c r="D97" s="294"/>
      <c r="E97" s="294"/>
      <c r="F97" s="294"/>
      <c r="G97" s="294"/>
      <c r="H97" s="294"/>
      <c r="I97" s="294"/>
      <c r="J97" s="294"/>
      <c r="K97" s="294"/>
      <c r="L97" s="294"/>
    </row>
    <row r="98" spans="1:12" ht="79.5" customHeight="1">
      <c r="A98" s="10"/>
      <c r="B98" s="10"/>
      <c r="C98" s="320"/>
      <c r="D98" s="321"/>
      <c r="E98" s="321"/>
      <c r="F98" s="321"/>
      <c r="G98" s="321"/>
      <c r="H98" s="321"/>
      <c r="I98" s="321"/>
      <c r="J98" s="321"/>
      <c r="K98" s="321"/>
      <c r="L98" s="322"/>
    </row>
    <row r="99" spans="1:12" ht="19.5" customHeight="1">
      <c r="A99" s="10"/>
      <c r="B99" s="10"/>
      <c r="C99" s="142"/>
      <c r="D99" s="142"/>
      <c r="E99" s="142"/>
      <c r="F99" s="142"/>
      <c r="G99" s="142"/>
      <c r="H99" s="142"/>
      <c r="I99" s="142"/>
      <c r="J99" s="142"/>
      <c r="K99" s="142"/>
      <c r="L99" s="142"/>
    </row>
    <row r="100" spans="1:13" s="229" customFormat="1" ht="90" customHeight="1">
      <c r="A100" s="10"/>
      <c r="B100" s="10"/>
      <c r="C100" s="323" t="s">
        <v>318</v>
      </c>
      <c r="D100" s="323"/>
      <c r="E100" s="323"/>
      <c r="F100" s="323"/>
      <c r="G100" s="323"/>
      <c r="H100" s="323"/>
      <c r="I100" s="323"/>
      <c r="J100" s="323"/>
      <c r="K100" s="323"/>
      <c r="L100" s="323"/>
      <c r="M100" s="7"/>
    </row>
    <row r="101" spans="1:12" ht="30" customHeight="1">
      <c r="A101" s="10"/>
      <c r="B101" s="10"/>
      <c r="C101" s="296"/>
      <c r="D101" s="297"/>
      <c r="E101" s="297"/>
      <c r="F101" s="297"/>
      <c r="G101" s="298"/>
      <c r="H101" s="225"/>
      <c r="I101" s="225"/>
      <c r="J101" s="225"/>
      <c r="K101" s="225"/>
      <c r="L101" s="225"/>
    </row>
    <row r="102" spans="1:12" ht="30" customHeight="1">
      <c r="A102" s="10"/>
      <c r="B102" s="10"/>
      <c r="C102" s="264" t="s">
        <v>319</v>
      </c>
      <c r="D102" s="264"/>
      <c r="E102" s="264"/>
      <c r="F102" s="264"/>
      <c r="G102" s="264"/>
      <c r="H102" s="264"/>
      <c r="I102" s="264"/>
      <c r="J102" s="264"/>
      <c r="K102" s="264"/>
      <c r="L102" s="264"/>
    </row>
    <row r="103" spans="1:12" ht="99.75" customHeight="1">
      <c r="A103" s="10"/>
      <c r="B103" s="10"/>
      <c r="C103" s="311"/>
      <c r="D103" s="312"/>
      <c r="E103" s="312"/>
      <c r="F103" s="312"/>
      <c r="G103" s="312"/>
      <c r="H103" s="312"/>
      <c r="I103" s="312"/>
      <c r="J103" s="312"/>
      <c r="K103" s="312"/>
      <c r="L103" s="313"/>
    </row>
    <row r="104" spans="1:12" ht="99.75" customHeight="1">
      <c r="A104" s="10"/>
      <c r="B104" s="10"/>
      <c r="C104" s="317"/>
      <c r="D104" s="318"/>
      <c r="E104" s="318"/>
      <c r="F104" s="318"/>
      <c r="G104" s="318"/>
      <c r="H104" s="318"/>
      <c r="I104" s="318"/>
      <c r="J104" s="318"/>
      <c r="K104" s="318"/>
      <c r="L104" s="319"/>
    </row>
    <row r="105" spans="1:12" ht="19.5" customHeight="1">
      <c r="A105" s="10"/>
      <c r="B105" s="10"/>
      <c r="C105" s="142"/>
      <c r="D105" s="142"/>
      <c r="E105" s="142"/>
      <c r="F105" s="142"/>
      <c r="G105" s="142"/>
      <c r="H105" s="142"/>
      <c r="I105" s="142"/>
      <c r="J105" s="142"/>
      <c r="K105" s="142"/>
      <c r="L105" s="142"/>
    </row>
    <row r="106" spans="1:12" ht="90" customHeight="1">
      <c r="A106" s="10"/>
      <c r="B106" s="10"/>
      <c r="C106" s="334" t="s">
        <v>320</v>
      </c>
      <c r="D106" s="334"/>
      <c r="E106" s="334"/>
      <c r="F106" s="334"/>
      <c r="G106" s="334"/>
      <c r="H106" s="334"/>
      <c r="I106" s="334"/>
      <c r="J106" s="334"/>
      <c r="K106" s="334"/>
      <c r="L106" s="334"/>
    </row>
    <row r="107" spans="1:12" ht="30" customHeight="1">
      <c r="A107" s="10"/>
      <c r="B107" s="10"/>
      <c r="C107" s="296"/>
      <c r="D107" s="298"/>
      <c r="E107" s="36"/>
      <c r="F107" s="36"/>
      <c r="G107" s="20"/>
      <c r="H107" s="20"/>
      <c r="I107" s="20"/>
      <c r="J107" s="20"/>
      <c r="K107" s="20"/>
      <c r="L107" s="20"/>
    </row>
    <row r="108" spans="1:12" ht="30" customHeight="1">
      <c r="A108" s="10"/>
      <c r="B108" s="10"/>
      <c r="C108" s="335" t="s">
        <v>319</v>
      </c>
      <c r="D108" s="335"/>
      <c r="E108" s="335"/>
      <c r="F108" s="335"/>
      <c r="G108" s="335"/>
      <c r="H108" s="335"/>
      <c r="I108" s="335"/>
      <c r="J108" s="335"/>
      <c r="K108" s="335"/>
      <c r="L108" s="335"/>
    </row>
    <row r="109" spans="1:12" ht="99.75" customHeight="1">
      <c r="A109" s="10"/>
      <c r="B109" s="10"/>
      <c r="C109" s="336"/>
      <c r="D109" s="337"/>
      <c r="E109" s="337"/>
      <c r="F109" s="337"/>
      <c r="G109" s="337"/>
      <c r="H109" s="337"/>
      <c r="I109" s="337"/>
      <c r="J109" s="337"/>
      <c r="K109" s="337"/>
      <c r="L109" s="338"/>
    </row>
    <row r="110" spans="1:12" ht="99.75" customHeight="1">
      <c r="A110" s="10"/>
      <c r="B110" s="10"/>
      <c r="C110" s="339"/>
      <c r="D110" s="340"/>
      <c r="E110" s="340"/>
      <c r="F110" s="340"/>
      <c r="G110" s="340"/>
      <c r="H110" s="340"/>
      <c r="I110" s="340"/>
      <c r="J110" s="340"/>
      <c r="K110" s="340"/>
      <c r="L110" s="341"/>
    </row>
    <row r="111" spans="1:2" ht="19.5" customHeight="1">
      <c r="A111" s="10"/>
      <c r="B111" s="10"/>
    </row>
    <row r="112" spans="1:12" ht="49.5" customHeight="1">
      <c r="A112" s="10"/>
      <c r="B112" s="10"/>
      <c r="C112" s="280" t="s">
        <v>321</v>
      </c>
      <c r="D112" s="280"/>
      <c r="E112" s="280"/>
      <c r="F112" s="280"/>
      <c r="G112" s="280"/>
      <c r="H112" s="280"/>
      <c r="I112" s="280"/>
      <c r="J112" s="280"/>
      <c r="K112" s="280"/>
      <c r="L112" s="280"/>
    </row>
    <row r="113" spans="1:12" ht="30" customHeight="1">
      <c r="A113" s="10"/>
      <c r="B113" s="10"/>
      <c r="C113" s="296"/>
      <c r="D113" s="297"/>
      <c r="E113" s="297"/>
      <c r="F113" s="297"/>
      <c r="G113" s="298"/>
      <c r="H113" s="20"/>
      <c r="I113" s="20"/>
      <c r="J113" s="20"/>
      <c r="K113" s="20"/>
      <c r="L113" s="20"/>
    </row>
    <row r="114" spans="1:12" ht="30" customHeight="1">
      <c r="A114" s="10"/>
      <c r="B114" s="10"/>
      <c r="C114" s="335" t="s">
        <v>319</v>
      </c>
      <c r="D114" s="335"/>
      <c r="E114" s="335"/>
      <c r="F114" s="335"/>
      <c r="G114" s="335"/>
      <c r="H114" s="335"/>
      <c r="I114" s="335"/>
      <c r="J114" s="335"/>
      <c r="K114" s="335"/>
      <c r="L114" s="335"/>
    </row>
    <row r="115" spans="1:12" ht="99.75" customHeight="1">
      <c r="A115" s="10"/>
      <c r="B115" s="10"/>
      <c r="C115" s="336"/>
      <c r="D115" s="337"/>
      <c r="E115" s="337"/>
      <c r="F115" s="337"/>
      <c r="G115" s="337"/>
      <c r="H115" s="337"/>
      <c r="I115" s="337"/>
      <c r="J115" s="337"/>
      <c r="K115" s="337"/>
      <c r="L115" s="338"/>
    </row>
    <row r="116" spans="1:14" ht="99.75" customHeight="1">
      <c r="A116" s="10"/>
      <c r="B116" s="10"/>
      <c r="C116" s="339"/>
      <c r="D116" s="340"/>
      <c r="E116" s="340"/>
      <c r="F116" s="340"/>
      <c r="G116" s="340"/>
      <c r="H116" s="340"/>
      <c r="I116" s="340"/>
      <c r="J116" s="340"/>
      <c r="K116" s="340"/>
      <c r="L116" s="341"/>
      <c r="N116" s="20"/>
    </row>
    <row r="117" spans="1:13" ht="19.5" customHeight="1">
      <c r="A117" s="10"/>
      <c r="B117" s="10"/>
      <c r="M117" s="37"/>
    </row>
    <row r="118" spans="1:13" ht="79.5" customHeight="1">
      <c r="A118" s="10"/>
      <c r="B118" s="10"/>
      <c r="C118" s="323" t="s">
        <v>322</v>
      </c>
      <c r="D118" s="323"/>
      <c r="E118" s="323"/>
      <c r="F118" s="323"/>
      <c r="G118" s="323"/>
      <c r="H118" s="323"/>
      <c r="I118" s="323"/>
      <c r="J118" s="323"/>
      <c r="K118" s="323"/>
      <c r="L118" s="323"/>
      <c r="M118" s="20"/>
    </row>
    <row r="119" spans="1:13" ht="30" customHeight="1">
      <c r="A119" s="10"/>
      <c r="B119" s="10"/>
      <c r="C119" s="296"/>
      <c r="D119" s="298"/>
      <c r="E119" s="36"/>
      <c r="F119" s="36"/>
      <c r="G119" s="20"/>
      <c r="H119" s="20"/>
      <c r="I119" s="20"/>
      <c r="J119" s="20"/>
      <c r="K119" s="20"/>
      <c r="L119" s="20"/>
      <c r="M119" s="20"/>
    </row>
    <row r="120" spans="1:12" ht="30" customHeight="1">
      <c r="A120" s="10"/>
      <c r="B120" s="10"/>
      <c r="C120" s="335" t="s">
        <v>302</v>
      </c>
      <c r="D120" s="335"/>
      <c r="E120" s="335"/>
      <c r="F120" s="335"/>
      <c r="G120" s="335"/>
      <c r="H120" s="335"/>
      <c r="I120" s="335"/>
      <c r="J120" s="335"/>
      <c r="K120" s="335"/>
      <c r="L120" s="335"/>
    </row>
    <row r="121" spans="1:13" ht="79.5" customHeight="1">
      <c r="A121" s="10"/>
      <c r="B121" s="10"/>
      <c r="C121" s="320"/>
      <c r="D121" s="321"/>
      <c r="E121" s="321"/>
      <c r="F121" s="321"/>
      <c r="G121" s="321"/>
      <c r="H121" s="321"/>
      <c r="I121" s="321"/>
      <c r="J121" s="321"/>
      <c r="K121" s="321"/>
      <c r="L121" s="322"/>
      <c r="M121" s="26"/>
    </row>
    <row r="122" spans="1:13" ht="19.5" customHeight="1">
      <c r="A122" s="10"/>
      <c r="B122" s="10"/>
      <c r="C122" s="142"/>
      <c r="D122" s="142"/>
      <c r="E122" s="142"/>
      <c r="F122" s="142"/>
      <c r="G122" s="142"/>
      <c r="H122" s="142"/>
      <c r="I122" s="142"/>
      <c r="J122" s="142"/>
      <c r="K122" s="142"/>
      <c r="L122" s="142"/>
      <c r="M122" s="20"/>
    </row>
    <row r="123" spans="1:13" ht="49.5" customHeight="1">
      <c r="A123" s="10"/>
      <c r="B123" s="10"/>
      <c r="C123" s="280" t="s">
        <v>323</v>
      </c>
      <c r="D123" s="280"/>
      <c r="E123" s="280"/>
      <c r="F123" s="280"/>
      <c r="G123" s="280"/>
      <c r="H123" s="280"/>
      <c r="I123" s="280"/>
      <c r="J123" s="280"/>
      <c r="K123" s="280"/>
      <c r="L123" s="280"/>
      <c r="M123" s="20"/>
    </row>
    <row r="124" spans="1:13" ht="30" customHeight="1">
      <c r="A124" s="10"/>
      <c r="B124" s="10"/>
      <c r="C124" s="296"/>
      <c r="D124" s="298"/>
      <c r="E124" s="36"/>
      <c r="F124" s="36"/>
      <c r="G124" s="20"/>
      <c r="H124" s="20"/>
      <c r="I124" s="20"/>
      <c r="J124" s="20"/>
      <c r="K124" s="20"/>
      <c r="L124" s="20"/>
      <c r="M124" s="20"/>
    </row>
    <row r="125" spans="1:12" ht="45" customHeight="1">
      <c r="A125" s="10"/>
      <c r="B125" s="10"/>
      <c r="C125" s="280" t="s">
        <v>324</v>
      </c>
      <c r="D125" s="280"/>
      <c r="E125" s="280"/>
      <c r="F125" s="280"/>
      <c r="G125" s="280"/>
      <c r="H125" s="280"/>
      <c r="I125" s="280"/>
      <c r="J125" s="280"/>
      <c r="K125" s="280"/>
      <c r="L125" s="280"/>
    </row>
    <row r="126" spans="1:13" ht="30" customHeight="1">
      <c r="A126" s="10"/>
      <c r="B126" s="10"/>
      <c r="C126" s="296"/>
      <c r="D126" s="298"/>
      <c r="E126" s="36"/>
      <c r="F126" s="36"/>
      <c r="G126" s="20"/>
      <c r="H126" s="20"/>
      <c r="I126" s="20"/>
      <c r="J126" s="20"/>
      <c r="K126" s="20"/>
      <c r="L126" s="20"/>
      <c r="M126" s="20"/>
    </row>
    <row r="127" spans="1:12" ht="30" customHeight="1">
      <c r="A127" s="10"/>
      <c r="B127" s="10"/>
      <c r="C127" s="335" t="s">
        <v>302</v>
      </c>
      <c r="D127" s="335"/>
      <c r="E127" s="335"/>
      <c r="F127" s="335"/>
      <c r="G127" s="335"/>
      <c r="H127" s="335"/>
      <c r="I127" s="335"/>
      <c r="J127" s="335"/>
      <c r="K127" s="335"/>
      <c r="L127" s="335"/>
    </row>
    <row r="128" spans="1:13" ht="79.5" customHeight="1">
      <c r="A128" s="10"/>
      <c r="B128" s="10"/>
      <c r="C128" s="342"/>
      <c r="D128" s="342"/>
      <c r="E128" s="342"/>
      <c r="F128" s="342"/>
      <c r="G128" s="342"/>
      <c r="H128" s="342"/>
      <c r="I128" s="342"/>
      <c r="J128" s="342"/>
      <c r="K128" s="342"/>
      <c r="L128" s="342"/>
      <c r="M128" s="26"/>
    </row>
    <row r="129" spans="1:13" ht="19.5" customHeight="1">
      <c r="A129" s="10"/>
      <c r="B129" s="10"/>
      <c r="M129" s="20"/>
    </row>
    <row r="130" ht="14.25">
      <c r="M130" s="20"/>
    </row>
    <row r="131" ht="14.25">
      <c r="M131" s="20"/>
    </row>
    <row r="133" ht="14.25">
      <c r="M133" s="26"/>
    </row>
    <row r="134" ht="14.25">
      <c r="M134" s="20"/>
    </row>
    <row r="135" ht="14.25">
      <c r="M135" s="20"/>
    </row>
    <row r="136" ht="14.25">
      <c r="M136" s="20"/>
    </row>
    <row r="137" ht="14.25">
      <c r="M137" s="20"/>
    </row>
    <row r="138" ht="14.25">
      <c r="M138" s="20"/>
    </row>
    <row r="139" ht="14.25">
      <c r="M139" s="20"/>
    </row>
    <row r="141" ht="14.25">
      <c r="M141" s="26"/>
    </row>
    <row r="142" ht="14.25">
      <c r="M142" s="20"/>
    </row>
    <row r="143" ht="14.25">
      <c r="M143" s="20"/>
    </row>
    <row r="144" ht="14.25">
      <c r="M144" s="20"/>
    </row>
    <row r="145" ht="14.25">
      <c r="M145" s="20"/>
    </row>
  </sheetData>
  <sheetProtection password="D0DC" sheet="1" selectLockedCells="1"/>
  <mergeCells count="76">
    <mergeCell ref="C127:L127"/>
    <mergeCell ref="C128:L128"/>
    <mergeCell ref="C120:L120"/>
    <mergeCell ref="C121:L121"/>
    <mergeCell ref="C123:L123"/>
    <mergeCell ref="C124:D124"/>
    <mergeCell ref="C125:L125"/>
    <mergeCell ref="C126:D126"/>
    <mergeCell ref="C112:L112"/>
    <mergeCell ref="C113:G113"/>
    <mergeCell ref="C114:L114"/>
    <mergeCell ref="C115:L116"/>
    <mergeCell ref="C118:L118"/>
    <mergeCell ref="C119:D119"/>
    <mergeCell ref="C102:L102"/>
    <mergeCell ref="C103:L104"/>
    <mergeCell ref="C106:L106"/>
    <mergeCell ref="C107:D107"/>
    <mergeCell ref="C108:L108"/>
    <mergeCell ref="C109:L110"/>
    <mergeCell ref="C95:L95"/>
    <mergeCell ref="C96:H96"/>
    <mergeCell ref="C97:L97"/>
    <mergeCell ref="C98:L98"/>
    <mergeCell ref="C100:L100"/>
    <mergeCell ref="C101:G101"/>
    <mergeCell ref="C87:L87"/>
    <mergeCell ref="C88:L88"/>
    <mergeCell ref="C90:L90"/>
    <mergeCell ref="C91:D91"/>
    <mergeCell ref="C92:L92"/>
    <mergeCell ref="C93:L93"/>
    <mergeCell ref="C83:D83"/>
    <mergeCell ref="E83:F83"/>
    <mergeCell ref="H83:I83"/>
    <mergeCell ref="J83:K83"/>
    <mergeCell ref="C85:D85"/>
    <mergeCell ref="E85:F85"/>
    <mergeCell ref="C76:H76"/>
    <mergeCell ref="C77:L77"/>
    <mergeCell ref="C78:L78"/>
    <mergeCell ref="C80:L80"/>
    <mergeCell ref="C81:D81"/>
    <mergeCell ref="E81:F81"/>
    <mergeCell ref="H81:I81"/>
    <mergeCell ref="J81:K81"/>
    <mergeCell ref="C69:D69"/>
    <mergeCell ref="C70:L70"/>
    <mergeCell ref="C71:L71"/>
    <mergeCell ref="C73:L73"/>
    <mergeCell ref="C74:D74"/>
    <mergeCell ref="C75:L75"/>
    <mergeCell ref="C62:H62"/>
    <mergeCell ref="C63:L63"/>
    <mergeCell ref="C64:L64"/>
    <mergeCell ref="C66:L66"/>
    <mergeCell ref="C67:D67"/>
    <mergeCell ref="C68:L68"/>
    <mergeCell ref="C53:L54"/>
    <mergeCell ref="C56:L56"/>
    <mergeCell ref="C57:H57"/>
    <mergeCell ref="C58:L58"/>
    <mergeCell ref="C59:L59"/>
    <mergeCell ref="C61:L61"/>
    <mergeCell ref="C42:L45"/>
    <mergeCell ref="C47:L47"/>
    <mergeCell ref="C48:H48"/>
    <mergeCell ref="C49:L49"/>
    <mergeCell ref="C50:L50"/>
    <mergeCell ref="C52:L52"/>
    <mergeCell ref="C33:L34"/>
    <mergeCell ref="C37:L37"/>
    <mergeCell ref="C39:L39"/>
    <mergeCell ref="C40:H40"/>
    <mergeCell ref="C41:L41"/>
    <mergeCell ref="F28:J32"/>
  </mergeCells>
  <dataValidations count="12">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 type="textLength" operator="lessThanOrEqual" allowBlank="1" showInputMessage="1" showErrorMessage="1" error="Por favor, no sobrepasar los 2.000 caracteres establecidos" sqref="C42:L45">
      <formula1>2000</formula1>
    </dataValidation>
    <dataValidation type="textLength" operator="lessThanOrEqual" allowBlank="1" showInputMessage="1" showErrorMessage="1" error="Por favor, no sobrepasar los 400 caracteres establecidos" sqref="C128:L128 C121:L121 C98:L98 C93:L93 C88:L88 C78:L78 C71:L71 C64:L64 C59:L59 C50:L50">
      <formula1>400</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textLength" operator="lessThanOrEqual" allowBlank="1" showInputMessage="1" showErrorMessage="1" error="Por favor, no sobrepasar los 1.000 caracteres establecidos" sqref="C53:L54 C103:L104 C109:L110 C115:L116">
      <formula1>1000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P220"/>
  <sheetViews>
    <sheetView showGridLines="0" showRowColHeaders="0" view="pageBreakPreview" zoomScale="80" zoomScaleNormal="90" zoomScaleSheetLayoutView="80" zoomScalePageLayoutView="0" workbookViewId="0" topLeftCell="A60">
      <selection activeCell="C76" sqref="C76:L79"/>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4.7109375" style="7" customWidth="1"/>
    <col min="10" max="10" width="17.8515625" style="7" customWidth="1"/>
    <col min="11" max="11" width="13.8515625" style="7" customWidth="1"/>
    <col min="12" max="12" width="20.28125" style="7" customWidth="1"/>
    <col min="13" max="13" width="3.28125" style="7" customWidth="1"/>
    <col min="14" max="16384" width="9.28125" style="7" customWidth="1"/>
  </cols>
  <sheetData>
    <row r="1" spans="11:12" ht="30" customHeight="1" hidden="1">
      <c r="K1" s="20"/>
      <c r="L1" s="20"/>
    </row>
    <row r="2" spans="1:13" ht="32.25" customHeight="1" hidden="1">
      <c r="A2" s="46"/>
      <c r="B2" s="46"/>
      <c r="C2" s="77"/>
      <c r="D2" s="78"/>
      <c r="I2" s="20"/>
      <c r="K2" s="20"/>
      <c r="L2" s="21" t="s">
        <v>30</v>
      </c>
      <c r="M2" s="46"/>
    </row>
    <row r="3" spans="3:12" ht="15" customHeight="1" hidden="1">
      <c r="C3" s="22"/>
      <c r="E3" s="7" t="s">
        <v>135</v>
      </c>
      <c r="F3" s="7" t="s">
        <v>138</v>
      </c>
      <c r="H3" s="7" t="e">
        <f>IF('1.Datos_Básicos'!#REF!='1.Datos_Básicos'!$F$3,'3 Calidad Operación'!E3,'3 Calidad Operación'!F3)</f>
        <v>#REF!</v>
      </c>
      <c r="I3" s="20"/>
      <c r="K3" s="27"/>
      <c r="L3" s="23">
        <v>200</v>
      </c>
    </row>
    <row r="4" spans="3:12" ht="15.75" customHeight="1" hidden="1">
      <c r="C4" s="22" t="s">
        <v>58</v>
      </c>
      <c r="E4" s="7" t="s">
        <v>136</v>
      </c>
      <c r="F4" s="7" t="s">
        <v>139</v>
      </c>
      <c r="H4" s="7" t="e">
        <f>IF('1.Datos_Básicos'!#REF!='1.Datos_Básicos'!$F$3,'3 Calidad Operación'!E4,'3 Calidad Operación'!F4)</f>
        <v>#REF!</v>
      </c>
      <c r="I4" s="20"/>
      <c r="K4" s="27"/>
      <c r="L4" s="23">
        <v>400</v>
      </c>
    </row>
    <row r="5" spans="3:14" ht="15.75" customHeight="1" hidden="1">
      <c r="C5" s="22" t="s">
        <v>57</v>
      </c>
      <c r="E5" s="7" t="s">
        <v>137</v>
      </c>
      <c r="F5" s="7" t="s">
        <v>141</v>
      </c>
      <c r="H5" s="7" t="e">
        <f>IF('1.Datos_Básicos'!#REF!='1.Datos_Básicos'!$F$3,'3 Calidad Operación'!E5,'3 Calidad Operación'!F5)</f>
        <v>#REF!</v>
      </c>
      <c r="I5" s="20"/>
      <c r="K5" s="27"/>
      <c r="L5" s="23">
        <v>1000</v>
      </c>
      <c r="N5" s="7" t="s">
        <v>52</v>
      </c>
    </row>
    <row r="6" spans="5:14" ht="15" customHeight="1" hidden="1">
      <c r="E6" s="7" t="s">
        <v>140</v>
      </c>
      <c r="F6" s="7" t="s">
        <v>52</v>
      </c>
      <c r="H6" s="7" t="e">
        <f>IF('1.Datos_Básicos'!#REF!='1.Datos_Básicos'!$F$3,'3 Calidad Operación'!E6,'3 Calidad Operación'!F6)</f>
        <v>#REF!</v>
      </c>
      <c r="I6" s="20"/>
      <c r="K6" s="20"/>
      <c r="L6" s="23">
        <v>1500</v>
      </c>
      <c r="N6" s="7" t="s">
        <v>52</v>
      </c>
    </row>
    <row r="7" spans="5:14" ht="15" customHeight="1" hidden="1">
      <c r="E7" s="7" t="s">
        <v>157</v>
      </c>
      <c r="F7" s="7" t="s">
        <v>52</v>
      </c>
      <c r="H7" s="7" t="e">
        <f>IF('1.Datos_Básicos'!#REF!='1.Datos_Básicos'!$F$3,'3 Calidad Operación'!E7,'3 Calidad Operación'!F7)</f>
        <v>#REF!</v>
      </c>
      <c r="I7" s="20"/>
      <c r="K7" s="27"/>
      <c r="L7" s="23">
        <v>2000</v>
      </c>
      <c r="N7" s="7" t="s">
        <v>52</v>
      </c>
    </row>
    <row r="8" spans="5:12" ht="15.75" customHeight="1" hidden="1">
      <c r="E8" s="7" t="s">
        <v>158</v>
      </c>
      <c r="F8" s="7" t="s">
        <v>52</v>
      </c>
      <c r="H8" s="7" t="e">
        <f>IF('1.Datos_Básicos'!#REF!='1.Datos_Básicos'!$F$3,'3 Calidad Operación'!E8,'3 Calidad Operación'!F8)</f>
        <v>#REF!</v>
      </c>
      <c r="I8" s="20"/>
      <c r="K8" s="27"/>
      <c r="L8" s="27"/>
    </row>
    <row r="9" spans="5:12" ht="15.75" customHeight="1" hidden="1">
      <c r="E9" s="7" t="s">
        <v>159</v>
      </c>
      <c r="F9" s="80" t="s">
        <v>52</v>
      </c>
      <c r="G9" s="80"/>
      <c r="H9" s="7" t="e">
        <f>IF('1.Datos_Básicos'!#REF!='1.Datos_Básicos'!$F$3,'3 Calidad Operación'!E9,'3 Calidad Operación'!F9)</f>
        <v>#REF!</v>
      </c>
      <c r="I9" s="80"/>
      <c r="J9" s="80"/>
      <c r="K9" s="27"/>
      <c r="L9" s="27"/>
    </row>
    <row r="10" spans="5:12" ht="15.75" customHeight="1" hidden="1">
      <c r="E10" s="7" t="s">
        <v>141</v>
      </c>
      <c r="F10" s="80" t="s">
        <v>52</v>
      </c>
      <c r="G10" s="80"/>
      <c r="H10" s="7" t="e">
        <f>IF('1.Datos_Básicos'!#REF!='1.Datos_Básicos'!$F$3,'3 Calidad Operación'!E10,'3 Calidad Operación'!F10)</f>
        <v>#REF!</v>
      </c>
      <c r="I10" s="80"/>
      <c r="J10" s="80"/>
      <c r="K10" s="27"/>
      <c r="L10" s="27"/>
    </row>
    <row r="11" spans="5:12" ht="15.75" customHeight="1" hidden="1">
      <c r="E11" s="80" t="s">
        <v>142</v>
      </c>
      <c r="F11" s="80" t="s">
        <v>52</v>
      </c>
      <c r="G11" s="80"/>
      <c r="H11" s="7" t="e">
        <f>IF('1.Datos_Básicos'!#REF!='1.Datos_Básicos'!$F$3,'3 Calidad Operación'!E11,'3 Calidad Operación'!F11)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t="s">
        <v>339</v>
      </c>
      <c r="O16" s="27"/>
      <c r="P16" s="27"/>
    </row>
    <row r="17" spans="3:12" ht="15.75" customHeight="1" hidden="1">
      <c r="C17" s="81" t="s">
        <v>120</v>
      </c>
      <c r="D17" s="79"/>
      <c r="E17" s="55"/>
      <c r="G17" s="80"/>
      <c r="H17" s="80"/>
      <c r="I17" s="80"/>
      <c r="J17" s="80"/>
      <c r="L17" s="7" t="s">
        <v>340</v>
      </c>
    </row>
    <row r="18" spans="3:12" ht="15.75" customHeight="1" hidden="1">
      <c r="C18" s="42" t="s">
        <v>125</v>
      </c>
      <c r="D18" s="18"/>
      <c r="E18" s="19"/>
      <c r="G18" s="80"/>
      <c r="H18" s="80"/>
      <c r="I18" s="80"/>
      <c r="J18" s="80"/>
      <c r="L18" s="7" t="s">
        <v>341</v>
      </c>
    </row>
    <row r="19" spans="3:12" ht="15.75" customHeight="1" hidden="1">
      <c r="C19" s="42" t="s">
        <v>13</v>
      </c>
      <c r="D19" s="18"/>
      <c r="E19" s="19"/>
      <c r="G19" s="80"/>
      <c r="H19" s="80"/>
      <c r="I19" s="80"/>
      <c r="J19" s="80"/>
      <c r="L19" s="7" t="s">
        <v>342</v>
      </c>
    </row>
    <row r="20" spans="3:12" ht="15.75" customHeight="1" hidden="1">
      <c r="C20" s="42" t="s">
        <v>16</v>
      </c>
      <c r="D20" s="79"/>
      <c r="E20" s="55"/>
      <c r="G20" s="80"/>
      <c r="H20" s="80"/>
      <c r="I20" s="80"/>
      <c r="J20" s="80"/>
      <c r="L20" s="7" t="s">
        <v>343</v>
      </c>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118</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126</v>
      </c>
      <c r="D25" s="18"/>
      <c r="E25" s="19"/>
      <c r="G25" s="42"/>
      <c r="H25" s="18"/>
      <c r="I25" s="18"/>
      <c r="J25" s="19"/>
      <c r="O25" s="27"/>
      <c r="P25" s="27"/>
    </row>
    <row r="26" spans="3:16" ht="15.75" customHeight="1" hidden="1">
      <c r="C26" s="42" t="s">
        <v>22</v>
      </c>
      <c r="D26" s="18"/>
      <c r="E26" s="19"/>
      <c r="G26" s="42" t="s">
        <v>58</v>
      </c>
      <c r="H26" s="18"/>
      <c r="I26" s="18"/>
      <c r="J26" s="19"/>
      <c r="O26" s="27"/>
      <c r="P26" s="27"/>
    </row>
    <row r="27" spans="3:12" ht="15.75" customHeight="1" hidden="1">
      <c r="C27" s="42" t="s">
        <v>127</v>
      </c>
      <c r="D27" s="18"/>
      <c r="E27" s="19"/>
      <c r="G27" s="42" t="s">
        <v>57</v>
      </c>
      <c r="H27" s="18"/>
      <c r="I27" s="18"/>
      <c r="J27" s="19"/>
      <c r="L27" s="27"/>
    </row>
    <row r="28" ht="15.75" customHeight="1" hidden="1">
      <c r="L28" s="27"/>
    </row>
    <row r="29" spans="3:12" ht="15.75" customHeight="1" hidden="1">
      <c r="C29" s="42" t="s">
        <v>347</v>
      </c>
      <c r="L29" s="27"/>
    </row>
    <row r="30" spans="3:12" ht="15.75" customHeight="1" hidden="1">
      <c r="C30" s="42" t="s">
        <v>348</v>
      </c>
      <c r="L30" s="27"/>
    </row>
    <row r="31" spans="3:12" ht="15.75" customHeight="1" hidden="1">
      <c r="C31" s="42" t="s">
        <v>349</v>
      </c>
      <c r="L31" s="27"/>
    </row>
    <row r="32" spans="3:12" ht="15.75" customHeight="1" hidden="1">
      <c r="C32" s="42" t="s">
        <v>350</v>
      </c>
      <c r="L32" s="27"/>
    </row>
    <row r="33" spans="3:12" ht="15.75" customHeight="1" hidden="1">
      <c r="C33" s="42" t="s">
        <v>351</v>
      </c>
      <c r="L33" s="27"/>
    </row>
    <row r="34" spans="3:12" ht="15.75" customHeight="1" hidden="1">
      <c r="C34" s="42" t="s">
        <v>352</v>
      </c>
      <c r="L34" s="27"/>
    </row>
    <row r="35" spans="3:12" ht="15.75" customHeight="1" hidden="1">
      <c r="C35" s="42" t="s">
        <v>353</v>
      </c>
      <c r="L35" s="27"/>
    </row>
    <row r="36" spans="3:12" ht="15.75" customHeight="1" hidden="1">
      <c r="C36" s="42" t="s">
        <v>354</v>
      </c>
      <c r="L36" s="27"/>
    </row>
    <row r="37" spans="3:12" ht="15.75" customHeight="1" hidden="1">
      <c r="C37" s="42" t="s">
        <v>355</v>
      </c>
      <c r="L37" s="27"/>
    </row>
    <row r="38" spans="3:12" ht="15.75" customHeight="1" hidden="1">
      <c r="C38" s="42" t="s">
        <v>356</v>
      </c>
      <c r="L38" s="27"/>
    </row>
    <row r="39" spans="3:12" ht="15.75" customHeight="1" hidden="1">
      <c r="C39" s="42" t="s">
        <v>357</v>
      </c>
      <c r="L39" s="27"/>
    </row>
    <row r="40" spans="3:12" ht="15.75" customHeight="1" hidden="1">
      <c r="C40" s="42" t="s">
        <v>358</v>
      </c>
      <c r="L40" s="27"/>
    </row>
    <row r="41" spans="3:12" ht="15.75" customHeight="1" hidden="1">
      <c r="C41" s="42" t="s">
        <v>359</v>
      </c>
      <c r="L41" s="27"/>
    </row>
    <row r="42" spans="3:12" ht="15.75" customHeight="1" hidden="1">
      <c r="C42" s="42" t="s">
        <v>360</v>
      </c>
      <c r="L42" s="27"/>
    </row>
    <row r="43" spans="3:12" ht="15.75" customHeight="1" hidden="1">
      <c r="C43" s="42" t="s">
        <v>361</v>
      </c>
      <c r="L43" s="27"/>
    </row>
    <row r="44" spans="3:12" ht="15.75" customHeight="1" hidden="1">
      <c r="C44" s="42" t="s">
        <v>362</v>
      </c>
      <c r="L44" s="27"/>
    </row>
    <row r="45" spans="3:12" ht="15.75" customHeight="1" hidden="1">
      <c r="C45" s="42" t="s">
        <v>363</v>
      </c>
      <c r="L45" s="27"/>
    </row>
    <row r="46" spans="3:12" ht="15.75" customHeight="1" hidden="1">
      <c r="C46" s="42" t="s">
        <v>364</v>
      </c>
      <c r="L46" s="27"/>
    </row>
    <row r="47" spans="3:12" ht="15.75" customHeight="1" hidden="1">
      <c r="C47" s="42" t="s">
        <v>365</v>
      </c>
      <c r="L47" s="27"/>
    </row>
    <row r="48" spans="3:12" ht="15.75" customHeight="1" hidden="1">
      <c r="C48" s="42" t="s">
        <v>366</v>
      </c>
      <c r="L48" s="27"/>
    </row>
    <row r="49" spans="3:12" ht="15.75" customHeight="1" hidden="1">
      <c r="C49" s="42" t="s">
        <v>367</v>
      </c>
      <c r="L49" s="27"/>
    </row>
    <row r="50" ht="15.75" customHeight="1" hidden="1">
      <c r="L50" s="27"/>
    </row>
    <row r="51" ht="15.75" customHeight="1" hidden="1">
      <c r="L51" s="27"/>
    </row>
    <row r="52" ht="15.75" customHeight="1" hidden="1">
      <c r="L52" s="27"/>
    </row>
    <row r="53" ht="15.75" customHeight="1" hidden="1">
      <c r="L53" s="27"/>
    </row>
    <row r="54" ht="15.75" customHeight="1" hidden="1">
      <c r="L54" s="27"/>
    </row>
    <row r="55" ht="15.75" customHeight="1" hidden="1">
      <c r="L55" s="27"/>
    </row>
    <row r="56" ht="15.75" customHeight="1" hidden="1">
      <c r="L56" s="27"/>
    </row>
    <row r="57" ht="15.75" customHeight="1" hidden="1">
      <c r="L57" s="27"/>
    </row>
    <row r="58" ht="15.75" customHeight="1" hidden="1"/>
    <row r="59" ht="15.75" customHeight="1" hidden="1">
      <c r="L59" s="27"/>
    </row>
    <row r="60" spans="1:13" ht="15.75" customHeight="1">
      <c r="A60" s="145"/>
      <c r="B60" s="145"/>
      <c r="L60" s="27"/>
      <c r="M60" s="145"/>
    </row>
    <row r="61" spans="3:12" ht="24.75" customHeight="1">
      <c r="C61" s="148" t="s">
        <v>325</v>
      </c>
      <c r="D61" s="148"/>
      <c r="E61" s="309" t="s">
        <v>326</v>
      </c>
      <c r="F61" s="309"/>
      <c r="G61" s="309"/>
      <c r="H61" s="309"/>
      <c r="I61" s="309"/>
      <c r="J61" s="309"/>
      <c r="K61" s="148"/>
      <c r="L61" s="148"/>
    </row>
    <row r="62" spans="3:12" ht="24.75" customHeight="1">
      <c r="C62" s="148"/>
      <c r="D62" s="148"/>
      <c r="E62" s="309"/>
      <c r="F62" s="309"/>
      <c r="G62" s="309"/>
      <c r="H62" s="309"/>
      <c r="I62" s="309"/>
      <c r="J62" s="309"/>
      <c r="K62" s="148"/>
      <c r="L62" s="148"/>
    </row>
    <row r="63" spans="3:12" ht="36" customHeight="1">
      <c r="C63" s="148"/>
      <c r="D63" s="148"/>
      <c r="E63" s="309"/>
      <c r="F63" s="309"/>
      <c r="G63" s="309"/>
      <c r="H63" s="309"/>
      <c r="I63" s="309"/>
      <c r="J63" s="309"/>
      <c r="K63" s="148"/>
      <c r="L63" s="148"/>
    </row>
    <row r="64" ht="15.75" customHeight="1"/>
    <row r="66" spans="3:12" ht="15" customHeight="1">
      <c r="C66" s="307" t="s">
        <v>169</v>
      </c>
      <c r="D66" s="307"/>
      <c r="E66" s="307"/>
      <c r="F66" s="307"/>
      <c r="G66" s="307"/>
      <c r="H66" s="307"/>
      <c r="I66" s="307"/>
      <c r="J66" s="307"/>
      <c r="K66" s="307"/>
      <c r="L66" s="307"/>
    </row>
    <row r="67" spans="3:12" s="10" customFormat="1" ht="18.75" customHeight="1">
      <c r="C67" s="307"/>
      <c r="D67" s="307"/>
      <c r="E67" s="307"/>
      <c r="F67" s="307"/>
      <c r="G67" s="307"/>
      <c r="H67" s="307"/>
      <c r="I67" s="307"/>
      <c r="J67" s="307"/>
      <c r="K67" s="307"/>
      <c r="L67" s="307"/>
    </row>
    <row r="68" spans="4:12" s="10" customFormat="1" ht="18">
      <c r="D68" s="88"/>
      <c r="E68" s="88"/>
      <c r="F68" s="88"/>
      <c r="G68" s="88"/>
      <c r="H68" s="88"/>
      <c r="I68" s="88"/>
      <c r="J68" s="88"/>
      <c r="K68" s="88"/>
      <c r="L68" s="88"/>
    </row>
    <row r="69" spans="4:12" s="10" customFormat="1" ht="18">
      <c r="D69" s="88"/>
      <c r="E69" s="88"/>
      <c r="F69" s="88"/>
      <c r="G69" s="33"/>
      <c r="H69" s="11"/>
      <c r="I69" s="88"/>
      <c r="J69" s="88"/>
      <c r="K69" s="88"/>
      <c r="L69" s="88"/>
    </row>
    <row r="70" spans="3:12" s="10" customFormat="1" ht="18.75" customHeight="1" thickBot="1">
      <c r="C70" s="308" t="s">
        <v>376</v>
      </c>
      <c r="D70" s="308"/>
      <c r="E70" s="308"/>
      <c r="F70" s="308"/>
      <c r="G70" s="308"/>
      <c r="H70" s="308"/>
      <c r="I70" s="308"/>
      <c r="J70" s="308"/>
      <c r="K70" s="308"/>
      <c r="L70" s="308"/>
    </row>
    <row r="71" spans="4:12" s="10" customFormat="1" ht="25.5" customHeight="1">
      <c r="D71" s="88"/>
      <c r="E71" s="88"/>
      <c r="F71" s="88"/>
      <c r="G71" s="88"/>
      <c r="H71" s="88"/>
      <c r="I71" s="88"/>
      <c r="J71" s="88"/>
      <c r="K71" s="88"/>
      <c r="L71" s="88"/>
    </row>
    <row r="72" spans="1:13" ht="30" customHeight="1">
      <c r="A72" s="10"/>
      <c r="B72" s="10"/>
      <c r="C72" s="280" t="s">
        <v>377</v>
      </c>
      <c r="D72" s="280"/>
      <c r="E72" s="280"/>
      <c r="F72" s="280"/>
      <c r="G72" s="280"/>
      <c r="H72" s="280"/>
      <c r="I72" s="280"/>
      <c r="J72" s="280"/>
      <c r="K72" s="280"/>
      <c r="L72" s="280"/>
      <c r="M72" s="10"/>
    </row>
    <row r="73" spans="1:13" ht="30" customHeight="1">
      <c r="A73" s="10"/>
      <c r="B73" s="10"/>
      <c r="C73" s="369">
        <f>IF('1.Datos_Básicos'!C52:M52="","",'1.Datos_Básicos'!C52:M52)</f>
      </c>
      <c r="D73" s="370"/>
      <c r="E73" s="370"/>
      <c r="F73" s="370"/>
      <c r="G73" s="370"/>
      <c r="H73" s="370"/>
      <c r="I73" s="370"/>
      <c r="J73" s="370"/>
      <c r="K73" s="370"/>
      <c r="L73" s="371"/>
      <c r="M73" s="10"/>
    </row>
    <row r="74" spans="1:13" ht="9" customHeight="1">
      <c r="A74" s="10"/>
      <c r="B74" s="10"/>
      <c r="C74" s="34"/>
      <c r="D74" s="34"/>
      <c r="E74" s="34"/>
      <c r="F74" s="34"/>
      <c r="G74" s="34"/>
      <c r="H74" s="34"/>
      <c r="I74" s="34"/>
      <c r="J74" s="34"/>
      <c r="K74" s="34"/>
      <c r="L74" s="34"/>
      <c r="M74" s="10"/>
    </row>
    <row r="75" spans="1:13" ht="45" customHeight="1">
      <c r="A75" s="10"/>
      <c r="B75" s="10"/>
      <c r="C75" s="264" t="s">
        <v>402</v>
      </c>
      <c r="D75" s="264"/>
      <c r="E75" s="264"/>
      <c r="F75" s="264"/>
      <c r="G75" s="264"/>
      <c r="H75" s="264"/>
      <c r="I75" s="264"/>
      <c r="J75" s="264"/>
      <c r="K75" s="264"/>
      <c r="L75" s="264"/>
      <c r="M75" s="10"/>
    </row>
    <row r="76" spans="1:13" ht="72.75" customHeight="1">
      <c r="A76" s="10"/>
      <c r="B76" s="10"/>
      <c r="C76" s="376"/>
      <c r="D76" s="377"/>
      <c r="E76" s="377"/>
      <c r="F76" s="377"/>
      <c r="G76" s="377"/>
      <c r="H76" s="377"/>
      <c r="I76" s="377"/>
      <c r="J76" s="377"/>
      <c r="K76" s="377"/>
      <c r="L76" s="378"/>
      <c r="M76" s="10"/>
    </row>
    <row r="77" spans="1:13" ht="72.75" customHeight="1">
      <c r="A77" s="10"/>
      <c r="B77" s="10"/>
      <c r="C77" s="379"/>
      <c r="D77" s="380"/>
      <c r="E77" s="380"/>
      <c r="F77" s="380"/>
      <c r="G77" s="380"/>
      <c r="H77" s="380"/>
      <c r="I77" s="380"/>
      <c r="J77" s="380"/>
      <c r="K77" s="380"/>
      <c r="L77" s="381"/>
      <c r="M77" s="10"/>
    </row>
    <row r="78" spans="1:13" ht="72.75" customHeight="1">
      <c r="A78" s="10"/>
      <c r="B78" s="10"/>
      <c r="C78" s="379"/>
      <c r="D78" s="380"/>
      <c r="E78" s="380"/>
      <c r="F78" s="380"/>
      <c r="G78" s="380"/>
      <c r="H78" s="380"/>
      <c r="I78" s="380"/>
      <c r="J78" s="380"/>
      <c r="K78" s="380"/>
      <c r="L78" s="381"/>
      <c r="M78" s="10"/>
    </row>
    <row r="79" spans="1:13" ht="99.75" customHeight="1">
      <c r="A79" s="10"/>
      <c r="B79" s="10"/>
      <c r="C79" s="382"/>
      <c r="D79" s="383"/>
      <c r="E79" s="383"/>
      <c r="F79" s="383"/>
      <c r="G79" s="383"/>
      <c r="H79" s="383"/>
      <c r="I79" s="383"/>
      <c r="J79" s="383"/>
      <c r="K79" s="383"/>
      <c r="L79" s="384"/>
      <c r="M79" s="10"/>
    </row>
    <row r="80" spans="1:13" ht="19.5" customHeight="1">
      <c r="A80" s="10"/>
      <c r="B80" s="10"/>
      <c r="C80" s="34"/>
      <c r="D80" s="34"/>
      <c r="E80" s="34"/>
      <c r="F80" s="34"/>
      <c r="G80" s="34"/>
      <c r="H80" s="34"/>
      <c r="I80" s="34"/>
      <c r="J80" s="34"/>
      <c r="K80" s="34"/>
      <c r="L80" s="34"/>
      <c r="M80" s="10"/>
    </row>
    <row r="81" spans="1:13" ht="51" customHeight="1">
      <c r="A81" s="10"/>
      <c r="B81" s="10"/>
      <c r="C81" s="280" t="s">
        <v>403</v>
      </c>
      <c r="D81" s="280"/>
      <c r="E81" s="280"/>
      <c r="F81" s="280"/>
      <c r="G81" s="280"/>
      <c r="H81" s="280"/>
      <c r="I81" s="280"/>
      <c r="J81" s="280"/>
      <c r="K81" s="280"/>
      <c r="L81" s="280"/>
      <c r="M81" s="10"/>
    </row>
    <row r="82" spans="1:13" ht="16.5" customHeight="1">
      <c r="A82" s="10"/>
      <c r="B82" s="10"/>
      <c r="C82" s="220"/>
      <c r="D82" s="220"/>
      <c r="E82" s="220"/>
      <c r="F82" s="220"/>
      <c r="G82" s="220"/>
      <c r="H82" s="220"/>
      <c r="I82" s="220"/>
      <c r="J82" s="220"/>
      <c r="K82" s="220"/>
      <c r="L82" s="220"/>
      <c r="M82" s="10"/>
    </row>
    <row r="83" spans="1:13" ht="27" customHeight="1">
      <c r="A83" s="10"/>
      <c r="B83" s="10"/>
      <c r="C83" s="393"/>
      <c r="D83" s="393"/>
      <c r="E83" s="393"/>
      <c r="F83" s="393"/>
      <c r="G83" s="393"/>
      <c r="H83" s="220"/>
      <c r="I83" s="220"/>
      <c r="J83" s="220"/>
      <c r="K83" s="220"/>
      <c r="L83" s="220"/>
      <c r="M83" s="10"/>
    </row>
    <row r="84" spans="1:13" ht="38.25" customHeight="1">
      <c r="A84" s="10"/>
      <c r="B84" s="10"/>
      <c r="C84" s="223"/>
      <c r="D84" s="220"/>
      <c r="E84" s="220"/>
      <c r="F84" s="220"/>
      <c r="G84" s="220"/>
      <c r="H84" s="220"/>
      <c r="I84" s="220"/>
      <c r="J84" s="220"/>
      <c r="K84" s="220"/>
      <c r="L84" s="220"/>
      <c r="M84" s="10"/>
    </row>
    <row r="85" spans="1:13" ht="51" customHeight="1">
      <c r="A85" s="10"/>
      <c r="B85" s="10"/>
      <c r="C85" s="311"/>
      <c r="D85" s="312"/>
      <c r="E85" s="312"/>
      <c r="F85" s="312"/>
      <c r="G85" s="312"/>
      <c r="H85" s="312"/>
      <c r="I85" s="312"/>
      <c r="J85" s="312"/>
      <c r="K85" s="312"/>
      <c r="L85" s="313"/>
      <c r="M85" s="10"/>
    </row>
    <row r="86" spans="1:13" ht="51" customHeight="1">
      <c r="A86" s="10"/>
      <c r="B86" s="10"/>
      <c r="C86" s="314"/>
      <c r="D86" s="315"/>
      <c r="E86" s="315"/>
      <c r="F86" s="315"/>
      <c r="G86" s="315"/>
      <c r="H86" s="315"/>
      <c r="I86" s="315"/>
      <c r="J86" s="315"/>
      <c r="K86" s="315"/>
      <c r="L86" s="316"/>
      <c r="M86" s="10"/>
    </row>
    <row r="87" spans="1:13" ht="51" customHeight="1">
      <c r="A87" s="10"/>
      <c r="B87" s="10"/>
      <c r="C87" s="314"/>
      <c r="D87" s="315"/>
      <c r="E87" s="315"/>
      <c r="F87" s="315"/>
      <c r="G87" s="315"/>
      <c r="H87" s="315"/>
      <c r="I87" s="315"/>
      <c r="J87" s="315"/>
      <c r="K87" s="315"/>
      <c r="L87" s="316"/>
      <c r="M87" s="10"/>
    </row>
    <row r="88" spans="1:13" ht="51" customHeight="1">
      <c r="A88" s="10"/>
      <c r="B88" s="10"/>
      <c r="C88" s="317"/>
      <c r="D88" s="318"/>
      <c r="E88" s="318"/>
      <c r="F88" s="318"/>
      <c r="G88" s="318"/>
      <c r="H88" s="318"/>
      <c r="I88" s="318"/>
      <c r="J88" s="318"/>
      <c r="K88" s="318"/>
      <c r="L88" s="319"/>
      <c r="M88" s="10"/>
    </row>
    <row r="89" spans="1:13" ht="19.5" customHeight="1">
      <c r="A89" s="10"/>
      <c r="B89" s="10"/>
      <c r="C89" s="71"/>
      <c r="D89" s="71"/>
      <c r="E89" s="71"/>
      <c r="F89" s="71"/>
      <c r="G89" s="71"/>
      <c r="H89" s="71"/>
      <c r="I89" s="71"/>
      <c r="J89" s="71"/>
      <c r="K89" s="71"/>
      <c r="L89" s="71"/>
      <c r="M89" s="10"/>
    </row>
    <row r="90" spans="1:13" ht="189.75" customHeight="1">
      <c r="A90" s="10"/>
      <c r="B90" s="10"/>
      <c r="C90" s="280" t="s">
        <v>378</v>
      </c>
      <c r="D90" s="280"/>
      <c r="E90" s="280"/>
      <c r="F90" s="280"/>
      <c r="G90" s="280"/>
      <c r="H90" s="280"/>
      <c r="I90" s="280"/>
      <c r="J90" s="280"/>
      <c r="K90" s="280"/>
      <c r="L90" s="280"/>
      <c r="M90" s="10"/>
    </row>
    <row r="91" spans="1:13" ht="39.75" customHeight="1">
      <c r="A91" s="10"/>
      <c r="B91" s="10"/>
      <c r="C91" s="355"/>
      <c r="D91" s="356"/>
      <c r="E91" s="119"/>
      <c r="F91" s="119"/>
      <c r="G91" s="119"/>
      <c r="H91" s="119"/>
      <c r="I91" s="119"/>
      <c r="J91" s="119"/>
      <c r="K91" s="119"/>
      <c r="L91" s="119"/>
      <c r="M91" s="10"/>
    </row>
    <row r="92" spans="1:13" ht="26.25" customHeight="1">
      <c r="A92" s="10"/>
      <c r="B92" s="10"/>
      <c r="C92" s="119"/>
      <c r="D92" s="119"/>
      <c r="E92" s="119"/>
      <c r="F92" s="119"/>
      <c r="G92" s="119"/>
      <c r="H92" s="119"/>
      <c r="I92" s="119"/>
      <c r="J92" s="119"/>
      <c r="K92" s="119"/>
      <c r="L92" s="119"/>
      <c r="M92" s="10"/>
    </row>
    <row r="93" spans="1:13" ht="51" customHeight="1">
      <c r="A93" s="10"/>
      <c r="B93" s="10"/>
      <c r="C93" s="311"/>
      <c r="D93" s="312"/>
      <c r="E93" s="312"/>
      <c r="F93" s="312"/>
      <c r="G93" s="312"/>
      <c r="H93" s="312"/>
      <c r="I93" s="312"/>
      <c r="J93" s="312"/>
      <c r="K93" s="312"/>
      <c r="L93" s="313"/>
      <c r="M93" s="10"/>
    </row>
    <row r="94" spans="1:13" ht="51" customHeight="1">
      <c r="A94" s="10"/>
      <c r="B94" s="10"/>
      <c r="C94" s="314"/>
      <c r="D94" s="315"/>
      <c r="E94" s="315"/>
      <c r="F94" s="315"/>
      <c r="G94" s="315"/>
      <c r="H94" s="315"/>
      <c r="I94" s="315"/>
      <c r="J94" s="315"/>
      <c r="K94" s="315"/>
      <c r="L94" s="316"/>
      <c r="M94" s="10"/>
    </row>
    <row r="95" spans="1:13" ht="51" customHeight="1">
      <c r="A95" s="10"/>
      <c r="B95" s="10"/>
      <c r="C95" s="314"/>
      <c r="D95" s="315"/>
      <c r="E95" s="315"/>
      <c r="F95" s="315"/>
      <c r="G95" s="315"/>
      <c r="H95" s="315"/>
      <c r="I95" s="315"/>
      <c r="J95" s="315"/>
      <c r="K95" s="315"/>
      <c r="L95" s="316"/>
      <c r="M95" s="10"/>
    </row>
    <row r="96" spans="1:13" ht="51" customHeight="1">
      <c r="A96" s="10"/>
      <c r="B96" s="10"/>
      <c r="C96" s="317"/>
      <c r="D96" s="318"/>
      <c r="E96" s="318"/>
      <c r="F96" s="318"/>
      <c r="G96" s="318"/>
      <c r="H96" s="318"/>
      <c r="I96" s="318"/>
      <c r="J96" s="318"/>
      <c r="K96" s="318"/>
      <c r="L96" s="319"/>
      <c r="M96" s="10"/>
    </row>
    <row r="97" spans="1:13" ht="32.25" customHeight="1">
      <c r="A97" s="10"/>
      <c r="B97" s="10"/>
      <c r="C97" s="34"/>
      <c r="D97" s="34"/>
      <c r="E97" s="34"/>
      <c r="F97" s="34"/>
      <c r="G97" s="34"/>
      <c r="H97" s="34"/>
      <c r="I97" s="34"/>
      <c r="J97" s="34"/>
      <c r="K97" s="34"/>
      <c r="L97" s="34"/>
      <c r="M97" s="10"/>
    </row>
    <row r="98" spans="1:13" ht="49.5" customHeight="1">
      <c r="A98" s="10"/>
      <c r="B98" s="10"/>
      <c r="C98" s="280" t="s">
        <v>327</v>
      </c>
      <c r="D98" s="280"/>
      <c r="E98" s="280"/>
      <c r="F98" s="280"/>
      <c r="G98" s="280"/>
      <c r="H98" s="280"/>
      <c r="I98" s="280"/>
      <c r="J98" s="280"/>
      <c r="K98" s="280"/>
      <c r="L98" s="280"/>
      <c r="M98" s="10"/>
    </row>
    <row r="99" spans="1:13" ht="36.75" customHeight="1">
      <c r="A99" s="10"/>
      <c r="B99" s="10"/>
      <c r="C99" s="230"/>
      <c r="D99" s="230"/>
      <c r="E99" s="230"/>
      <c r="F99" s="230"/>
      <c r="G99" s="230"/>
      <c r="H99" s="230"/>
      <c r="I99" s="230"/>
      <c r="J99" s="230"/>
      <c r="K99" s="230"/>
      <c r="L99" s="230"/>
      <c r="M99" s="10"/>
    </row>
    <row r="100" spans="1:13" ht="36" customHeight="1">
      <c r="A100" s="10"/>
      <c r="B100" s="10"/>
      <c r="C100" s="230"/>
      <c r="D100" s="264" t="s">
        <v>338</v>
      </c>
      <c r="E100" s="264"/>
      <c r="F100" s="280" t="s">
        <v>344</v>
      </c>
      <c r="G100" s="280"/>
      <c r="H100" s="280" t="s">
        <v>368</v>
      </c>
      <c r="I100" s="280"/>
      <c r="J100" s="346" t="s">
        <v>369</v>
      </c>
      <c r="K100" s="346"/>
      <c r="L100" s="346"/>
      <c r="M100" s="10"/>
    </row>
    <row r="101" spans="1:13" ht="42" customHeight="1">
      <c r="A101" s="10"/>
      <c r="B101" s="10"/>
      <c r="C101" s="231" t="s">
        <v>328</v>
      </c>
      <c r="D101" s="397"/>
      <c r="E101" s="397"/>
      <c r="F101" s="295"/>
      <c r="G101" s="295"/>
      <c r="H101" s="296"/>
      <c r="I101" s="298"/>
      <c r="J101" s="343"/>
      <c r="K101" s="344"/>
      <c r="L101" s="345"/>
      <c r="M101" s="10"/>
    </row>
    <row r="102" spans="1:13" ht="45" customHeight="1">
      <c r="A102" s="10"/>
      <c r="B102" s="10"/>
      <c r="C102" s="231" t="s">
        <v>329</v>
      </c>
      <c r="D102" s="397"/>
      <c r="E102" s="397"/>
      <c r="F102" s="295"/>
      <c r="G102" s="295"/>
      <c r="H102" s="296"/>
      <c r="I102" s="298"/>
      <c r="J102" s="343"/>
      <c r="K102" s="344"/>
      <c r="L102" s="345"/>
      <c r="M102" s="10"/>
    </row>
    <row r="103" spans="1:13" ht="45" customHeight="1">
      <c r="A103" s="10"/>
      <c r="B103" s="10"/>
      <c r="C103" s="231" t="s">
        <v>330</v>
      </c>
      <c r="D103" s="397"/>
      <c r="E103" s="397"/>
      <c r="F103" s="295"/>
      <c r="G103" s="295"/>
      <c r="H103" s="296"/>
      <c r="I103" s="298"/>
      <c r="J103" s="343"/>
      <c r="K103" s="344"/>
      <c r="L103" s="345"/>
      <c r="M103" s="10"/>
    </row>
    <row r="104" spans="1:13" ht="43.5" customHeight="1">
      <c r="A104" s="10"/>
      <c r="B104" s="10"/>
      <c r="C104" s="231" t="s">
        <v>331</v>
      </c>
      <c r="D104" s="397"/>
      <c r="E104" s="397"/>
      <c r="F104" s="295"/>
      <c r="G104" s="295"/>
      <c r="H104" s="296"/>
      <c r="I104" s="298"/>
      <c r="J104" s="343"/>
      <c r="K104" s="344"/>
      <c r="L104" s="345"/>
      <c r="M104" s="10"/>
    </row>
    <row r="105" spans="1:13" ht="43.5" customHeight="1">
      <c r="A105" s="10"/>
      <c r="B105" s="10"/>
      <c r="C105" s="231" t="s">
        <v>332</v>
      </c>
      <c r="D105" s="397"/>
      <c r="E105" s="397"/>
      <c r="F105" s="295"/>
      <c r="G105" s="295"/>
      <c r="H105" s="296"/>
      <c r="I105" s="298"/>
      <c r="J105" s="343"/>
      <c r="K105" s="344"/>
      <c r="L105" s="345"/>
      <c r="M105" s="10"/>
    </row>
    <row r="106" spans="1:13" ht="43.5" customHeight="1">
      <c r="A106" s="10"/>
      <c r="B106" s="10"/>
      <c r="C106" s="231" t="s">
        <v>333</v>
      </c>
      <c r="D106" s="397"/>
      <c r="E106" s="397"/>
      <c r="F106" s="295"/>
      <c r="G106" s="295"/>
      <c r="H106" s="296"/>
      <c r="I106" s="298"/>
      <c r="J106" s="343"/>
      <c r="K106" s="344"/>
      <c r="L106" s="345"/>
      <c r="M106" s="10"/>
    </row>
    <row r="107" spans="1:13" ht="43.5" customHeight="1">
      <c r="A107" s="10"/>
      <c r="B107" s="10"/>
      <c r="C107" s="231" t="s">
        <v>334</v>
      </c>
      <c r="D107" s="397"/>
      <c r="E107" s="397"/>
      <c r="F107" s="295"/>
      <c r="G107" s="295"/>
      <c r="H107" s="296"/>
      <c r="I107" s="298"/>
      <c r="J107" s="343"/>
      <c r="K107" s="344"/>
      <c r="L107" s="345"/>
      <c r="M107" s="10"/>
    </row>
    <row r="108" spans="1:13" ht="43.5" customHeight="1">
      <c r="A108" s="10"/>
      <c r="B108" s="10"/>
      <c r="C108" s="231" t="s">
        <v>335</v>
      </c>
      <c r="D108" s="397"/>
      <c r="E108" s="397"/>
      <c r="F108" s="295"/>
      <c r="G108" s="295"/>
      <c r="H108" s="296"/>
      <c r="I108" s="298"/>
      <c r="J108" s="343"/>
      <c r="K108" s="344"/>
      <c r="L108" s="345"/>
      <c r="M108" s="10"/>
    </row>
    <row r="109" spans="1:13" ht="43.5" customHeight="1">
      <c r="A109" s="10"/>
      <c r="B109" s="10"/>
      <c r="C109" s="231" t="s">
        <v>336</v>
      </c>
      <c r="D109" s="397"/>
      <c r="E109" s="397"/>
      <c r="F109" s="295"/>
      <c r="G109" s="295"/>
      <c r="H109" s="296"/>
      <c r="I109" s="298"/>
      <c r="J109" s="343"/>
      <c r="K109" s="344"/>
      <c r="L109" s="345"/>
      <c r="M109" s="10"/>
    </row>
    <row r="110" spans="1:13" ht="39.75" customHeight="1">
      <c r="A110" s="10"/>
      <c r="B110" s="10"/>
      <c r="C110" s="231" t="s">
        <v>337</v>
      </c>
      <c r="D110" s="397"/>
      <c r="E110" s="397"/>
      <c r="F110" s="295"/>
      <c r="G110" s="295"/>
      <c r="H110" s="296"/>
      <c r="I110" s="298"/>
      <c r="J110" s="343"/>
      <c r="K110" s="344"/>
      <c r="L110" s="345"/>
      <c r="M110" s="10"/>
    </row>
    <row r="111" spans="1:13" ht="32.25" customHeight="1">
      <c r="A111" s="10"/>
      <c r="B111" s="10"/>
      <c r="C111" s="142"/>
      <c r="D111" s="142"/>
      <c r="E111" s="142"/>
      <c r="F111" s="142"/>
      <c r="G111" s="142"/>
      <c r="H111" s="142"/>
      <c r="I111" s="142"/>
      <c r="J111" s="142"/>
      <c r="K111" s="142"/>
      <c r="L111" s="142"/>
      <c r="M111" s="10"/>
    </row>
    <row r="112" spans="1:13" ht="49.5" customHeight="1">
      <c r="A112" s="10"/>
      <c r="B112" s="10"/>
      <c r="C112" s="280" t="s">
        <v>379</v>
      </c>
      <c r="D112" s="280"/>
      <c r="E112" s="280"/>
      <c r="F112" s="280"/>
      <c r="G112" s="280"/>
      <c r="H112" s="280"/>
      <c r="I112" s="280"/>
      <c r="J112" s="280"/>
      <c r="K112" s="280"/>
      <c r="L112" s="280"/>
      <c r="M112" s="10"/>
    </row>
    <row r="113" spans="1:13" ht="36" customHeight="1">
      <c r="A113" s="10"/>
      <c r="B113" s="10"/>
      <c r="C113" s="355"/>
      <c r="D113" s="356"/>
      <c r="E113" s="119"/>
      <c r="F113" s="119"/>
      <c r="G113" s="119"/>
      <c r="H113" s="119"/>
      <c r="I113" s="119"/>
      <c r="J113" s="119"/>
      <c r="K113" s="119"/>
      <c r="L113" s="119"/>
      <c r="M113" s="10"/>
    </row>
    <row r="114" spans="1:13" ht="27.75" customHeight="1">
      <c r="A114" s="10"/>
      <c r="B114" s="10"/>
      <c r="C114" s="119"/>
      <c r="D114" s="119"/>
      <c r="E114" s="119"/>
      <c r="F114" s="119"/>
      <c r="G114" s="119"/>
      <c r="H114" s="119"/>
      <c r="I114" s="119"/>
      <c r="J114" s="119"/>
      <c r="K114" s="119"/>
      <c r="L114" s="119"/>
      <c r="M114" s="10"/>
    </row>
    <row r="115" spans="1:13" ht="74.25" customHeight="1">
      <c r="A115" s="10"/>
      <c r="B115" s="10"/>
      <c r="C115" s="311"/>
      <c r="D115" s="312"/>
      <c r="E115" s="312"/>
      <c r="F115" s="312"/>
      <c r="G115" s="312"/>
      <c r="H115" s="312"/>
      <c r="I115" s="312"/>
      <c r="J115" s="312"/>
      <c r="K115" s="312"/>
      <c r="L115" s="313"/>
      <c r="M115" s="10"/>
    </row>
    <row r="116" spans="1:13" ht="70.5" customHeight="1">
      <c r="A116" s="10"/>
      <c r="B116" s="10"/>
      <c r="C116" s="314"/>
      <c r="D116" s="315"/>
      <c r="E116" s="315"/>
      <c r="F116" s="315"/>
      <c r="G116" s="315"/>
      <c r="H116" s="315"/>
      <c r="I116" s="315"/>
      <c r="J116" s="315"/>
      <c r="K116" s="315"/>
      <c r="L116" s="316"/>
      <c r="M116" s="10"/>
    </row>
    <row r="117" spans="1:13" ht="70.5" customHeight="1">
      <c r="A117" s="10"/>
      <c r="B117" s="10"/>
      <c r="C117" s="314"/>
      <c r="D117" s="315"/>
      <c r="E117" s="315"/>
      <c r="F117" s="315"/>
      <c r="G117" s="315"/>
      <c r="H117" s="315"/>
      <c r="I117" s="315"/>
      <c r="J117" s="315"/>
      <c r="K117" s="315"/>
      <c r="L117" s="316"/>
      <c r="M117" s="10"/>
    </row>
    <row r="118" spans="1:13" ht="68.25" customHeight="1">
      <c r="A118" s="10"/>
      <c r="B118" s="10"/>
      <c r="C118" s="317"/>
      <c r="D118" s="318"/>
      <c r="E118" s="318"/>
      <c r="F118" s="318"/>
      <c r="G118" s="318"/>
      <c r="H118" s="318"/>
      <c r="I118" s="318"/>
      <c r="J118" s="318"/>
      <c r="K118" s="318"/>
      <c r="L118" s="319"/>
      <c r="M118" s="10"/>
    </row>
    <row r="119" spans="1:13" ht="39" customHeight="1">
      <c r="A119" s="10"/>
      <c r="B119" s="10"/>
      <c r="C119" s="34"/>
      <c r="D119" s="34"/>
      <c r="E119" s="34"/>
      <c r="F119" s="34"/>
      <c r="G119" s="34"/>
      <c r="H119" s="34"/>
      <c r="I119" s="34"/>
      <c r="J119" s="34"/>
      <c r="K119" s="34"/>
      <c r="L119" s="34"/>
      <c r="M119" s="10"/>
    </row>
    <row r="120" spans="1:13" ht="30" customHeight="1">
      <c r="A120" s="10"/>
      <c r="B120" s="10"/>
      <c r="C120" s="280" t="s">
        <v>404</v>
      </c>
      <c r="D120" s="280"/>
      <c r="E120" s="280"/>
      <c r="F120" s="280"/>
      <c r="G120" s="280"/>
      <c r="H120" s="280"/>
      <c r="I120" s="280"/>
      <c r="J120" s="280"/>
      <c r="K120" s="280"/>
      <c r="L120" s="280"/>
      <c r="M120" s="10"/>
    </row>
    <row r="121" spans="1:13" ht="13.5" customHeight="1">
      <c r="A121" s="10"/>
      <c r="B121" s="10"/>
      <c r="C121" s="220"/>
      <c r="D121" s="220"/>
      <c r="E121" s="220"/>
      <c r="F121" s="220"/>
      <c r="G121" s="220"/>
      <c r="H121" s="220"/>
      <c r="I121" s="220"/>
      <c r="J121" s="220"/>
      <c r="K121" s="220"/>
      <c r="L121" s="220"/>
      <c r="M121" s="10"/>
    </row>
    <row r="122" spans="1:13" ht="8.25" customHeight="1">
      <c r="A122" s="10"/>
      <c r="B122" s="10"/>
      <c r="C122" s="222"/>
      <c r="D122" s="222"/>
      <c r="E122" s="222"/>
      <c r="F122" s="222"/>
      <c r="H122" s="222"/>
      <c r="I122" s="222"/>
      <c r="J122" s="221"/>
      <c r="K122" s="220"/>
      <c r="M122" s="10"/>
    </row>
    <row r="123" spans="1:13" ht="53.25" customHeight="1">
      <c r="A123" s="10"/>
      <c r="B123" s="10"/>
      <c r="C123" s="353" t="s">
        <v>297</v>
      </c>
      <c r="D123" s="354"/>
      <c r="E123" s="354"/>
      <c r="F123" s="353" t="s">
        <v>296</v>
      </c>
      <c r="G123" s="354"/>
      <c r="H123" s="354"/>
      <c r="I123" s="354"/>
      <c r="J123" s="354"/>
      <c r="K123" s="354"/>
      <c r="L123" s="354"/>
      <c r="M123" s="10"/>
    </row>
    <row r="124" spans="1:13" ht="30" customHeight="1">
      <c r="A124" s="10"/>
      <c r="B124" s="10"/>
      <c r="C124" s="394"/>
      <c r="D124" s="395"/>
      <c r="E124" s="396"/>
      <c r="F124" s="372"/>
      <c r="G124" s="372"/>
      <c r="H124" s="372"/>
      <c r="I124" s="372"/>
      <c r="J124" s="372"/>
      <c r="K124" s="372"/>
      <c r="L124" s="372"/>
      <c r="M124" s="10"/>
    </row>
    <row r="125" spans="1:13" ht="30" customHeight="1">
      <c r="A125" s="10"/>
      <c r="B125" s="10"/>
      <c r="C125" s="394"/>
      <c r="D125" s="395"/>
      <c r="E125" s="396"/>
      <c r="F125" s="373"/>
      <c r="G125" s="374"/>
      <c r="H125" s="374"/>
      <c r="I125" s="374"/>
      <c r="J125" s="374"/>
      <c r="K125" s="374"/>
      <c r="L125" s="375"/>
      <c r="M125" s="10"/>
    </row>
    <row r="126" spans="1:13" ht="30" customHeight="1">
      <c r="A126" s="10"/>
      <c r="B126" s="10"/>
      <c r="C126" s="390"/>
      <c r="D126" s="391"/>
      <c r="E126" s="392"/>
      <c r="F126" s="373"/>
      <c r="G126" s="374"/>
      <c r="H126" s="374"/>
      <c r="I126" s="374"/>
      <c r="J126" s="374"/>
      <c r="K126" s="374"/>
      <c r="L126" s="375"/>
      <c r="M126" s="10"/>
    </row>
    <row r="127" spans="1:13" ht="30" customHeight="1">
      <c r="A127" s="10"/>
      <c r="B127" s="10"/>
      <c r="C127" s="394"/>
      <c r="D127" s="395"/>
      <c r="E127" s="396"/>
      <c r="F127" s="373"/>
      <c r="G127" s="374"/>
      <c r="H127" s="374"/>
      <c r="I127" s="374"/>
      <c r="J127" s="374"/>
      <c r="K127" s="374"/>
      <c r="L127" s="375"/>
      <c r="M127" s="10"/>
    </row>
    <row r="128" spans="1:13" ht="29.25" customHeight="1">
      <c r="A128" s="10"/>
      <c r="B128" s="10"/>
      <c r="C128" s="394"/>
      <c r="D128" s="395"/>
      <c r="E128" s="396"/>
      <c r="F128" s="373"/>
      <c r="G128" s="374"/>
      <c r="H128" s="374"/>
      <c r="I128" s="374"/>
      <c r="J128" s="374"/>
      <c r="K128" s="374"/>
      <c r="L128" s="375"/>
      <c r="M128" s="10"/>
    </row>
    <row r="129" spans="1:13" ht="1.5" customHeight="1">
      <c r="A129" s="10"/>
      <c r="B129" s="10"/>
      <c r="M129" s="10"/>
    </row>
    <row r="130" spans="1:13" ht="6" customHeight="1" hidden="1">
      <c r="A130" s="10"/>
      <c r="B130" s="10"/>
      <c r="M130" s="10"/>
    </row>
    <row r="131" spans="1:13" ht="2.25" customHeight="1" hidden="1">
      <c r="A131" s="10"/>
      <c r="B131" s="10"/>
      <c r="M131" s="10"/>
    </row>
    <row r="132" spans="1:13" ht="1.5" customHeight="1">
      <c r="A132" s="10"/>
      <c r="B132" s="10"/>
      <c r="M132" s="10"/>
    </row>
    <row r="133" spans="1:13" ht="29.25" customHeight="1">
      <c r="A133" s="10"/>
      <c r="B133" s="10"/>
      <c r="M133" s="10"/>
    </row>
    <row r="134" spans="1:13" ht="36" customHeight="1">
      <c r="A134" s="10"/>
      <c r="B134" s="10"/>
      <c r="C134" s="280" t="s">
        <v>380</v>
      </c>
      <c r="D134" s="280"/>
      <c r="E134" s="280"/>
      <c r="F134" s="280"/>
      <c r="G134" s="280"/>
      <c r="H134" s="280"/>
      <c r="I134" s="280"/>
      <c r="J134" s="280"/>
      <c r="K134" s="280"/>
      <c r="L134" s="280"/>
      <c r="M134" s="10"/>
    </row>
    <row r="135" spans="1:13" ht="21" customHeight="1">
      <c r="A135" s="10"/>
      <c r="B135" s="10"/>
      <c r="C135" s="34"/>
      <c r="D135" s="34"/>
      <c r="E135" s="34"/>
      <c r="F135" s="34"/>
      <c r="G135" s="34"/>
      <c r="H135" s="34"/>
      <c r="I135" s="34"/>
      <c r="J135" s="34"/>
      <c r="K135" s="34"/>
      <c r="L135" s="34"/>
      <c r="M135" s="10"/>
    </row>
    <row r="136" spans="1:13" ht="30" customHeight="1">
      <c r="A136" s="10"/>
      <c r="B136" s="10"/>
      <c r="C136" s="360"/>
      <c r="D136" s="361"/>
      <c r="E136" s="361"/>
      <c r="F136" s="361"/>
      <c r="G136" s="361"/>
      <c r="H136" s="361"/>
      <c r="I136" s="361"/>
      <c r="J136" s="361"/>
      <c r="K136" s="361"/>
      <c r="L136" s="362"/>
      <c r="M136" s="10"/>
    </row>
    <row r="137" spans="1:13" ht="30" customHeight="1">
      <c r="A137" s="10"/>
      <c r="B137" s="10"/>
      <c r="C137" s="363"/>
      <c r="D137" s="364"/>
      <c r="E137" s="364"/>
      <c r="F137" s="364"/>
      <c r="G137" s="364"/>
      <c r="H137" s="364"/>
      <c r="I137" s="364"/>
      <c r="J137" s="364"/>
      <c r="K137" s="364"/>
      <c r="L137" s="365"/>
      <c r="M137" s="10"/>
    </row>
    <row r="138" spans="1:13" ht="30" customHeight="1">
      <c r="A138" s="10"/>
      <c r="B138" s="10"/>
      <c r="C138" s="363"/>
      <c r="D138" s="364"/>
      <c r="E138" s="364"/>
      <c r="F138" s="364"/>
      <c r="G138" s="364"/>
      <c r="H138" s="364"/>
      <c r="I138" s="364"/>
      <c r="J138" s="364"/>
      <c r="K138" s="364"/>
      <c r="L138" s="365"/>
      <c r="M138" s="10"/>
    </row>
    <row r="139" spans="1:13" ht="30" customHeight="1">
      <c r="A139" s="10"/>
      <c r="B139" s="10"/>
      <c r="C139" s="363"/>
      <c r="D139" s="364"/>
      <c r="E139" s="364"/>
      <c r="F139" s="364"/>
      <c r="G139" s="364"/>
      <c r="H139" s="364"/>
      <c r="I139" s="364"/>
      <c r="J139" s="364"/>
      <c r="K139" s="364"/>
      <c r="L139" s="365"/>
      <c r="M139" s="10"/>
    </row>
    <row r="140" spans="1:13" ht="30" customHeight="1">
      <c r="A140" s="10"/>
      <c r="B140" s="10"/>
      <c r="C140" s="366"/>
      <c r="D140" s="367"/>
      <c r="E140" s="367"/>
      <c r="F140" s="367"/>
      <c r="G140" s="367"/>
      <c r="H140" s="367"/>
      <c r="I140" s="367"/>
      <c r="J140" s="367"/>
      <c r="K140" s="367"/>
      <c r="L140" s="368"/>
      <c r="M140" s="10"/>
    </row>
    <row r="141" spans="1:13" ht="33" customHeight="1">
      <c r="A141" s="10"/>
      <c r="B141" s="10"/>
      <c r="C141" s="34"/>
      <c r="D141" s="34"/>
      <c r="E141" s="34"/>
      <c r="F141" s="34"/>
      <c r="G141" s="34"/>
      <c r="H141" s="34"/>
      <c r="I141" s="34"/>
      <c r="J141" s="34"/>
      <c r="K141" s="34"/>
      <c r="L141" s="34"/>
      <c r="M141" s="10"/>
    </row>
    <row r="142" spans="1:13" ht="34.5" customHeight="1">
      <c r="A142" s="10"/>
      <c r="B142" s="10"/>
      <c r="C142" s="280" t="s">
        <v>381</v>
      </c>
      <c r="D142" s="280"/>
      <c r="E142" s="280"/>
      <c r="F142" s="280"/>
      <c r="G142" s="280"/>
      <c r="H142" s="280"/>
      <c r="I142" s="280"/>
      <c r="J142" s="280"/>
      <c r="K142" s="280"/>
      <c r="L142" s="280"/>
      <c r="M142" s="10"/>
    </row>
    <row r="143" spans="1:13" ht="30" customHeight="1">
      <c r="A143" s="10"/>
      <c r="B143" s="10"/>
      <c r="C143" s="357" t="s">
        <v>12</v>
      </c>
      <c r="D143" s="357"/>
      <c r="E143" s="306"/>
      <c r="F143" s="306"/>
      <c r="H143" s="357" t="s">
        <v>32</v>
      </c>
      <c r="I143" s="357"/>
      <c r="J143" s="306"/>
      <c r="K143" s="306"/>
      <c r="M143" s="10"/>
    </row>
    <row r="144" spans="1:13" ht="19.5" customHeight="1">
      <c r="A144" s="10"/>
      <c r="B144" s="10"/>
      <c r="C144" s="34"/>
      <c r="D144" s="34"/>
      <c r="E144" s="34"/>
      <c r="F144" s="34"/>
      <c r="G144" s="34"/>
      <c r="H144" s="34"/>
      <c r="I144" s="34"/>
      <c r="J144" s="34"/>
      <c r="K144" s="34"/>
      <c r="L144" s="34"/>
      <c r="M144" s="10"/>
    </row>
    <row r="145" spans="1:13" ht="48" customHeight="1">
      <c r="A145" s="10"/>
      <c r="B145" s="10"/>
      <c r="C145" s="280" t="s">
        <v>382</v>
      </c>
      <c r="D145" s="280"/>
      <c r="E145" s="280"/>
      <c r="F145" s="280"/>
      <c r="G145" s="280"/>
      <c r="H145" s="280"/>
      <c r="I145" s="280"/>
      <c r="J145" s="280"/>
      <c r="K145" s="280"/>
      <c r="L145" s="280"/>
      <c r="M145" s="10"/>
    </row>
    <row r="146" spans="1:13" ht="16.5" customHeight="1">
      <c r="A146" s="10"/>
      <c r="B146" s="10"/>
      <c r="C146" s="140"/>
      <c r="D146" s="140"/>
      <c r="E146" s="140"/>
      <c r="F146" s="140"/>
      <c r="G146" s="140"/>
      <c r="H146" s="140"/>
      <c r="I146" s="140"/>
      <c r="J146" s="140"/>
      <c r="K146" s="140"/>
      <c r="L146" s="140"/>
      <c r="M146" s="10"/>
    </row>
    <row r="147" spans="1:13" ht="31.5" customHeight="1">
      <c r="A147" s="10"/>
      <c r="B147" s="10"/>
      <c r="C147" s="357" t="s">
        <v>168</v>
      </c>
      <c r="D147" s="357"/>
      <c r="E147" s="272"/>
      <c r="F147" s="272"/>
      <c r="J147" s="357" t="s">
        <v>184</v>
      </c>
      <c r="K147" s="357"/>
      <c r="L147" s="153">
        <f>4000*E147</f>
        <v>0</v>
      </c>
      <c r="M147" s="10"/>
    </row>
    <row r="148" spans="1:13" ht="30" customHeight="1">
      <c r="A148" s="10"/>
      <c r="B148" s="10"/>
      <c r="C148" s="120"/>
      <c r="D148" s="120"/>
      <c r="E148" s="120"/>
      <c r="F148" s="120"/>
      <c r="H148" s="120"/>
      <c r="I148" s="120"/>
      <c r="J148" s="121"/>
      <c r="K148" s="119"/>
      <c r="M148" s="10"/>
    </row>
    <row r="149" spans="1:13" ht="41.25" customHeight="1">
      <c r="A149" s="10"/>
      <c r="B149" s="10"/>
      <c r="C149" s="280" t="s">
        <v>383</v>
      </c>
      <c r="D149" s="280"/>
      <c r="E149" s="280"/>
      <c r="F149" s="280"/>
      <c r="G149" s="280"/>
      <c r="H149" s="280"/>
      <c r="I149" s="280"/>
      <c r="J149" s="280"/>
      <c r="K149" s="280"/>
      <c r="L149" s="280"/>
      <c r="M149" s="10"/>
    </row>
    <row r="150" spans="1:13" ht="15" customHeight="1">
      <c r="A150" s="10"/>
      <c r="B150" s="10"/>
      <c r="C150" s="140"/>
      <c r="D150" s="140"/>
      <c r="E150" s="140"/>
      <c r="F150" s="140"/>
      <c r="G150" s="140"/>
      <c r="H150" s="140"/>
      <c r="I150" s="140"/>
      <c r="J150" s="140"/>
      <c r="K150" s="140"/>
      <c r="L150" s="140"/>
      <c r="M150" s="10"/>
    </row>
    <row r="151" spans="1:13" ht="37.5" customHeight="1">
      <c r="A151" s="10"/>
      <c r="B151" s="10"/>
      <c r="C151" s="280" t="s">
        <v>182</v>
      </c>
      <c r="D151" s="280"/>
      <c r="E151" s="358"/>
      <c r="F151" s="358"/>
      <c r="H151" s="280" t="s">
        <v>183</v>
      </c>
      <c r="I151" s="280"/>
      <c r="J151" s="358"/>
      <c r="K151" s="358"/>
      <c r="M151" s="10"/>
    </row>
    <row r="152" spans="1:13" ht="42" customHeight="1">
      <c r="A152" s="10"/>
      <c r="B152" s="10"/>
      <c r="C152" s="136"/>
      <c r="D152" s="143"/>
      <c r="E152" s="144"/>
      <c r="F152" s="144"/>
      <c r="G152" s="145"/>
      <c r="H152" s="143"/>
      <c r="I152" s="143"/>
      <c r="J152" s="144"/>
      <c r="K152" s="144"/>
      <c r="M152" s="10"/>
    </row>
    <row r="153" spans="1:13" ht="24.75" customHeight="1">
      <c r="A153" s="10"/>
      <c r="B153" s="10"/>
      <c r="C153" s="359" t="s">
        <v>384</v>
      </c>
      <c r="D153" s="359"/>
      <c r="E153" s="359"/>
      <c r="F153" s="359"/>
      <c r="G153" s="359"/>
      <c r="H153" s="359"/>
      <c r="I153" s="359"/>
      <c r="J153" s="359"/>
      <c r="K153" s="359"/>
      <c r="M153" s="10"/>
    </row>
    <row r="154" spans="1:13" ht="30" customHeight="1">
      <c r="A154" s="10"/>
      <c r="B154" s="10"/>
      <c r="C154" s="138"/>
      <c r="D154" s="138"/>
      <c r="E154" s="138"/>
      <c r="F154" s="138"/>
      <c r="H154" s="138"/>
      <c r="I154" s="138"/>
      <c r="J154" s="139"/>
      <c r="K154" s="136"/>
      <c r="M154" s="10"/>
    </row>
    <row r="155" spans="1:13" ht="48.75" customHeight="1">
      <c r="A155" s="10"/>
      <c r="B155" s="10"/>
      <c r="C155" s="264" t="s">
        <v>385</v>
      </c>
      <c r="D155" s="264"/>
      <c r="E155" s="264"/>
      <c r="F155" s="264"/>
      <c r="G155" s="264"/>
      <c r="H155" s="264"/>
      <c r="I155" s="264"/>
      <c r="J155" s="264"/>
      <c r="K155" s="264"/>
      <c r="L155" s="264"/>
      <c r="M155" s="10"/>
    </row>
    <row r="156" spans="1:13" ht="54" customHeight="1">
      <c r="A156" s="10"/>
      <c r="B156" s="10"/>
      <c r="C156" s="347" t="s">
        <v>121</v>
      </c>
      <c r="D156" s="348"/>
      <c r="E156" s="348"/>
      <c r="F156" s="348"/>
      <c r="G156" s="348"/>
      <c r="H156" s="348"/>
      <c r="I156" s="348"/>
      <c r="J156" s="349"/>
      <c r="K156" s="122" t="s">
        <v>60</v>
      </c>
      <c r="L156" s="122" t="s">
        <v>61</v>
      </c>
      <c r="M156" s="10"/>
    </row>
    <row r="157" spans="1:13" ht="34.5" customHeight="1">
      <c r="A157" s="10"/>
      <c r="B157" s="10"/>
      <c r="C157" s="350"/>
      <c r="D157" s="351"/>
      <c r="E157" s="351"/>
      <c r="F157" s="351"/>
      <c r="G157" s="351"/>
      <c r="H157" s="351"/>
      <c r="I157" s="351"/>
      <c r="J157" s="352"/>
      <c r="K157" s="149"/>
      <c r="L157" s="149"/>
      <c r="M157" s="10"/>
    </row>
    <row r="158" spans="1:13" ht="34.5" customHeight="1">
      <c r="A158" s="10"/>
      <c r="B158" s="10"/>
      <c r="C158" s="350"/>
      <c r="D158" s="351"/>
      <c r="E158" s="351"/>
      <c r="F158" s="351"/>
      <c r="G158" s="351"/>
      <c r="H158" s="351"/>
      <c r="I158" s="351"/>
      <c r="J158" s="352"/>
      <c r="K158" s="149"/>
      <c r="L158" s="149"/>
      <c r="M158" s="10"/>
    </row>
    <row r="159" spans="1:13" ht="34.5" customHeight="1">
      <c r="A159" s="10"/>
      <c r="B159" s="10"/>
      <c r="C159" s="350"/>
      <c r="D159" s="351"/>
      <c r="E159" s="351"/>
      <c r="F159" s="351"/>
      <c r="G159" s="351"/>
      <c r="H159" s="351"/>
      <c r="I159" s="351"/>
      <c r="J159" s="352"/>
      <c r="K159" s="149"/>
      <c r="L159" s="149"/>
      <c r="M159" s="10"/>
    </row>
    <row r="160" spans="1:13" ht="34.5" customHeight="1">
      <c r="A160" s="10"/>
      <c r="B160" s="10"/>
      <c r="C160" s="350"/>
      <c r="D160" s="351"/>
      <c r="E160" s="351"/>
      <c r="F160" s="351"/>
      <c r="G160" s="351"/>
      <c r="H160" s="351"/>
      <c r="I160" s="351"/>
      <c r="J160" s="352"/>
      <c r="K160" s="149"/>
      <c r="L160" s="149"/>
      <c r="M160" s="10"/>
    </row>
    <row r="161" spans="1:13" ht="34.5" customHeight="1">
      <c r="A161" s="10"/>
      <c r="B161" s="10"/>
      <c r="C161" s="350"/>
      <c r="D161" s="351"/>
      <c r="E161" s="351"/>
      <c r="F161" s="351"/>
      <c r="G161" s="351"/>
      <c r="H161" s="351"/>
      <c r="I161" s="351"/>
      <c r="J161" s="352"/>
      <c r="K161" s="149"/>
      <c r="L161" s="149"/>
      <c r="M161" s="10"/>
    </row>
    <row r="162" spans="1:13" ht="34.5" customHeight="1">
      <c r="A162" s="10"/>
      <c r="B162" s="10"/>
      <c r="C162" s="350"/>
      <c r="D162" s="351"/>
      <c r="E162" s="351"/>
      <c r="F162" s="351"/>
      <c r="G162" s="351"/>
      <c r="H162" s="351"/>
      <c r="I162" s="351"/>
      <c r="J162" s="352"/>
      <c r="K162" s="149"/>
      <c r="L162" s="149"/>
      <c r="M162" s="10"/>
    </row>
    <row r="163" spans="1:13" ht="34.5" customHeight="1">
      <c r="A163" s="10"/>
      <c r="B163" s="10"/>
      <c r="C163" s="350"/>
      <c r="D163" s="351"/>
      <c r="E163" s="351"/>
      <c r="F163" s="351"/>
      <c r="G163" s="351"/>
      <c r="H163" s="351"/>
      <c r="I163" s="351"/>
      <c r="J163" s="352"/>
      <c r="K163" s="149"/>
      <c r="L163" s="149"/>
      <c r="M163" s="10"/>
    </row>
    <row r="164" spans="1:13" ht="34.5" customHeight="1">
      <c r="A164" s="10"/>
      <c r="B164" s="10"/>
      <c r="C164" s="350"/>
      <c r="D164" s="351"/>
      <c r="E164" s="351"/>
      <c r="F164" s="351"/>
      <c r="G164" s="351"/>
      <c r="H164" s="351"/>
      <c r="I164" s="351"/>
      <c r="J164" s="352"/>
      <c r="K164" s="150"/>
      <c r="L164" s="150"/>
      <c r="M164" s="10"/>
    </row>
    <row r="165" spans="1:13" ht="34.5" customHeight="1">
      <c r="A165" s="10"/>
      <c r="B165" s="10"/>
      <c r="C165" s="350"/>
      <c r="D165" s="351"/>
      <c r="E165" s="351"/>
      <c r="F165" s="351"/>
      <c r="G165" s="351"/>
      <c r="H165" s="351"/>
      <c r="I165" s="351"/>
      <c r="J165" s="352"/>
      <c r="K165" s="150"/>
      <c r="L165" s="150"/>
      <c r="M165" s="10"/>
    </row>
    <row r="166" spans="1:13" ht="30" customHeight="1">
      <c r="A166" s="10"/>
      <c r="B166" s="10"/>
      <c r="C166" s="350"/>
      <c r="D166" s="351"/>
      <c r="E166" s="351"/>
      <c r="F166" s="351"/>
      <c r="G166" s="351"/>
      <c r="H166" s="351"/>
      <c r="I166" s="351"/>
      <c r="J166" s="352"/>
      <c r="K166" s="150"/>
      <c r="L166" s="150"/>
      <c r="M166" s="10"/>
    </row>
    <row r="167" spans="1:13" s="86" customFormat="1" ht="99.75" customHeight="1">
      <c r="A167" s="10"/>
      <c r="B167" s="10"/>
      <c r="C167" s="268" t="s">
        <v>122</v>
      </c>
      <c r="D167" s="268"/>
      <c r="E167" s="268"/>
      <c r="F167" s="268"/>
      <c r="G167" s="268"/>
      <c r="H167" s="268"/>
      <c r="I167" s="268"/>
      <c r="J167" s="268"/>
      <c r="K167" s="268"/>
      <c r="L167" s="268"/>
      <c r="M167" s="10"/>
    </row>
    <row r="168" spans="1:13" s="86" customFormat="1" ht="99.75" customHeight="1">
      <c r="A168" s="10"/>
      <c r="B168" s="10"/>
      <c r="C168" s="342"/>
      <c r="D168" s="342"/>
      <c r="E168" s="342"/>
      <c r="F168" s="342"/>
      <c r="G168" s="342"/>
      <c r="H168" s="342"/>
      <c r="I168" s="342"/>
      <c r="J168" s="342"/>
      <c r="K168" s="342"/>
      <c r="L168" s="342"/>
      <c r="M168" s="10"/>
    </row>
    <row r="169" spans="1:13" s="86" customFormat="1" ht="99.75" customHeight="1">
      <c r="A169" s="10"/>
      <c r="B169" s="10"/>
      <c r="C169" s="342"/>
      <c r="D169" s="342"/>
      <c r="E169" s="342"/>
      <c r="F169" s="342"/>
      <c r="G169" s="342"/>
      <c r="H169" s="342"/>
      <c r="I169" s="342"/>
      <c r="J169" s="342"/>
      <c r="K169" s="342"/>
      <c r="L169" s="342"/>
      <c r="M169" s="10"/>
    </row>
    <row r="170" spans="1:13" s="86" customFormat="1" ht="99.75" customHeight="1">
      <c r="A170" s="10"/>
      <c r="B170" s="10"/>
      <c r="C170" s="342"/>
      <c r="D170" s="342"/>
      <c r="E170" s="342"/>
      <c r="F170" s="342"/>
      <c r="G170" s="342"/>
      <c r="H170" s="342"/>
      <c r="I170" s="342"/>
      <c r="J170" s="342"/>
      <c r="K170" s="342"/>
      <c r="L170" s="342"/>
      <c r="M170" s="10"/>
    </row>
    <row r="171" spans="1:13" ht="37.5" customHeight="1">
      <c r="A171" s="10"/>
      <c r="B171" s="10"/>
      <c r="C171" s="342"/>
      <c r="D171" s="342"/>
      <c r="E171" s="342"/>
      <c r="F171" s="342"/>
      <c r="G171" s="342"/>
      <c r="H171" s="342"/>
      <c r="I171" s="342"/>
      <c r="J171" s="342"/>
      <c r="K171" s="342"/>
      <c r="L171" s="342"/>
      <c r="M171" s="10"/>
    </row>
    <row r="172" spans="3:12" ht="15">
      <c r="C172" s="82"/>
      <c r="D172" s="34"/>
      <c r="E172" s="34"/>
      <c r="F172" s="34"/>
      <c r="G172" s="34"/>
      <c r="H172" s="34"/>
      <c r="I172" s="34"/>
      <c r="J172" s="34"/>
      <c r="K172" s="34"/>
      <c r="L172" s="34"/>
    </row>
    <row r="175" spans="1:13" ht="42.75" customHeight="1">
      <c r="A175" s="10"/>
      <c r="B175" s="10"/>
      <c r="C175" s="280" t="s">
        <v>386</v>
      </c>
      <c r="D175" s="280"/>
      <c r="E175" s="280"/>
      <c r="F175" s="280"/>
      <c r="G175" s="280"/>
      <c r="H175" s="280"/>
      <c r="I175" s="280"/>
      <c r="J175" s="280"/>
      <c r="K175" s="280"/>
      <c r="L175" s="280"/>
      <c r="M175" s="10"/>
    </row>
    <row r="176" spans="1:13" ht="18">
      <c r="A176" s="10"/>
      <c r="B176" s="10"/>
      <c r="M176" s="10"/>
    </row>
    <row r="177" spans="1:13" ht="18">
      <c r="A177" s="10"/>
      <c r="B177" s="10"/>
      <c r="C177" s="385"/>
      <c r="D177" s="386"/>
      <c r="M177" s="10"/>
    </row>
    <row r="178" spans="1:13" ht="18">
      <c r="A178" s="10"/>
      <c r="B178" s="10"/>
      <c r="C178" s="387"/>
      <c r="D178" s="388"/>
      <c r="M178" s="10"/>
    </row>
    <row r="179" spans="1:13" ht="18">
      <c r="A179" s="10"/>
      <c r="B179" s="10"/>
      <c r="M179" s="10"/>
    </row>
    <row r="180" spans="1:13" ht="18">
      <c r="A180" s="10"/>
      <c r="B180" s="10"/>
      <c r="C180" s="389"/>
      <c r="D180" s="389"/>
      <c r="E180" s="389"/>
      <c r="F180" s="389"/>
      <c r="G180" s="389"/>
      <c r="H180" s="389"/>
      <c r="I180" s="389"/>
      <c r="J180" s="389"/>
      <c r="K180" s="389"/>
      <c r="L180" s="389"/>
      <c r="M180" s="10"/>
    </row>
    <row r="181" spans="3:12" ht="13.5" customHeight="1">
      <c r="C181" s="389"/>
      <c r="D181" s="389"/>
      <c r="E181" s="389"/>
      <c r="F181" s="389"/>
      <c r="G181" s="389"/>
      <c r="H181" s="389"/>
      <c r="I181" s="389"/>
      <c r="J181" s="389"/>
      <c r="K181" s="389"/>
      <c r="L181" s="389"/>
    </row>
    <row r="182" spans="3:12" ht="13.5" customHeight="1">
      <c r="C182" s="389"/>
      <c r="D182" s="389"/>
      <c r="E182" s="389"/>
      <c r="F182" s="389"/>
      <c r="G182" s="389"/>
      <c r="H182" s="389"/>
      <c r="I182" s="389"/>
      <c r="J182" s="389"/>
      <c r="K182" s="389"/>
      <c r="L182" s="389"/>
    </row>
    <row r="183" spans="3:12" ht="13.5" customHeight="1">
      <c r="C183" s="389"/>
      <c r="D183" s="389"/>
      <c r="E183" s="389"/>
      <c r="F183" s="389"/>
      <c r="G183" s="389"/>
      <c r="H183" s="389"/>
      <c r="I183" s="389"/>
      <c r="J183" s="389"/>
      <c r="K183" s="389"/>
      <c r="L183" s="389"/>
    </row>
    <row r="184" spans="3:12" ht="14.25">
      <c r="C184" s="389"/>
      <c r="D184" s="389"/>
      <c r="E184" s="389"/>
      <c r="F184" s="389"/>
      <c r="G184" s="389"/>
      <c r="H184" s="389"/>
      <c r="I184" s="389"/>
      <c r="J184" s="389"/>
      <c r="K184" s="389"/>
      <c r="L184" s="389"/>
    </row>
    <row r="185" spans="3:12" ht="14.25">
      <c r="C185" s="389"/>
      <c r="D185" s="389"/>
      <c r="E185" s="389"/>
      <c r="F185" s="389"/>
      <c r="G185" s="389"/>
      <c r="H185" s="389"/>
      <c r="I185" s="389"/>
      <c r="J185" s="389"/>
      <c r="K185" s="389"/>
      <c r="L185" s="389"/>
    </row>
    <row r="186" spans="3:12" ht="14.25">
      <c r="C186" s="389"/>
      <c r="D186" s="389"/>
      <c r="E186" s="389"/>
      <c r="F186" s="389"/>
      <c r="G186" s="389"/>
      <c r="H186" s="389"/>
      <c r="I186" s="389"/>
      <c r="J186" s="389"/>
      <c r="K186" s="389"/>
      <c r="L186" s="389"/>
    </row>
    <row r="187" spans="3:12" ht="14.25">
      <c r="C187" s="389"/>
      <c r="D187" s="389"/>
      <c r="E187" s="389"/>
      <c r="F187" s="389"/>
      <c r="G187" s="389"/>
      <c r="H187" s="389"/>
      <c r="I187" s="389"/>
      <c r="J187" s="389"/>
      <c r="K187" s="389"/>
      <c r="L187" s="389"/>
    </row>
    <row r="188" spans="3:12" ht="14.25">
      <c r="C188" s="389"/>
      <c r="D188" s="389"/>
      <c r="E188" s="389"/>
      <c r="F188" s="389"/>
      <c r="G188" s="389"/>
      <c r="H188" s="389"/>
      <c r="I188" s="389"/>
      <c r="J188" s="389"/>
      <c r="K188" s="389"/>
      <c r="L188" s="389"/>
    </row>
    <row r="189" spans="3:12" ht="14.25">
      <c r="C189" s="389"/>
      <c r="D189" s="389"/>
      <c r="E189" s="389"/>
      <c r="F189" s="389"/>
      <c r="G189" s="389"/>
      <c r="H189" s="389"/>
      <c r="I189" s="389"/>
      <c r="J189" s="389"/>
      <c r="K189" s="389"/>
      <c r="L189" s="389"/>
    </row>
    <row r="190" spans="3:12" ht="14.25">
      <c r="C190" s="389"/>
      <c r="D190" s="389"/>
      <c r="E190" s="389"/>
      <c r="F190" s="389"/>
      <c r="G190" s="389"/>
      <c r="H190" s="389"/>
      <c r="I190" s="389"/>
      <c r="J190" s="389"/>
      <c r="K190" s="389"/>
      <c r="L190" s="389"/>
    </row>
    <row r="191" spans="3:12" ht="14.25">
      <c r="C191" s="389"/>
      <c r="D191" s="389"/>
      <c r="E191" s="389"/>
      <c r="F191" s="389"/>
      <c r="G191" s="389"/>
      <c r="H191" s="389"/>
      <c r="I191" s="389"/>
      <c r="J191" s="389"/>
      <c r="K191" s="389"/>
      <c r="L191" s="389"/>
    </row>
    <row r="219" ht="19.5" customHeight="1"/>
    <row r="220" spans="3:12" ht="14.25">
      <c r="C220" s="34"/>
      <c r="D220" s="34"/>
      <c r="E220" s="34"/>
      <c r="F220" s="34"/>
      <c r="G220" s="34"/>
      <c r="H220" s="34"/>
      <c r="I220" s="34"/>
      <c r="J220" s="34"/>
      <c r="K220" s="34"/>
      <c r="L220" s="34"/>
    </row>
  </sheetData>
  <sheetProtection password="D0DC" sheet="1" selectLockedCells="1"/>
  <mergeCells count="108">
    <mergeCell ref="E61:J63"/>
    <mergeCell ref="F108:G108"/>
    <mergeCell ref="F109:G109"/>
    <mergeCell ref="F110:G110"/>
    <mergeCell ref="D110:E110"/>
    <mergeCell ref="D100:E100"/>
    <mergeCell ref="F100:G100"/>
    <mergeCell ref="F101:G101"/>
    <mergeCell ref="F102:G102"/>
    <mergeCell ref="F103:G103"/>
    <mergeCell ref="J106:L106"/>
    <mergeCell ref="F104:G104"/>
    <mergeCell ref="F105:G105"/>
    <mergeCell ref="F106:G106"/>
    <mergeCell ref="F107:G107"/>
    <mergeCell ref="D104:E104"/>
    <mergeCell ref="D105:E105"/>
    <mergeCell ref="D106:E106"/>
    <mergeCell ref="D107:E107"/>
    <mergeCell ref="C128:E128"/>
    <mergeCell ref="D108:E108"/>
    <mergeCell ref="D109:E109"/>
    <mergeCell ref="C98:L98"/>
    <mergeCell ref="D101:E101"/>
    <mergeCell ref="D102:E102"/>
    <mergeCell ref="D103:E103"/>
    <mergeCell ref="J103:L103"/>
    <mergeCell ref="J104:L104"/>
    <mergeCell ref="J105:L105"/>
    <mergeCell ref="F126:L126"/>
    <mergeCell ref="C177:D178"/>
    <mergeCell ref="C180:L191"/>
    <mergeCell ref="C126:E126"/>
    <mergeCell ref="C83:G83"/>
    <mergeCell ref="C124:E124"/>
    <mergeCell ref="C125:E125"/>
    <mergeCell ref="C127:E127"/>
    <mergeCell ref="C115:L118"/>
    <mergeCell ref="C175:L175"/>
    <mergeCell ref="C142:L142"/>
    <mergeCell ref="H102:I102"/>
    <mergeCell ref="H103:I103"/>
    <mergeCell ref="H104:I104"/>
    <mergeCell ref="H105:I105"/>
    <mergeCell ref="F123:L123"/>
    <mergeCell ref="F124:L124"/>
    <mergeCell ref="F125:L125"/>
    <mergeCell ref="F127:L127"/>
    <mergeCell ref="F128:L128"/>
    <mergeCell ref="C136:L140"/>
    <mergeCell ref="C66:L67"/>
    <mergeCell ref="C70:L70"/>
    <mergeCell ref="C72:L72"/>
    <mergeCell ref="C73:L73"/>
    <mergeCell ref="C75:L75"/>
    <mergeCell ref="C76:L79"/>
    <mergeCell ref="C112:L112"/>
    <mergeCell ref="C81:L81"/>
    <mergeCell ref="C85:L88"/>
    <mergeCell ref="C166:J166"/>
    <mergeCell ref="C167:L167"/>
    <mergeCell ref="C168:L171"/>
    <mergeCell ref="C158:J158"/>
    <mergeCell ref="C159:J159"/>
    <mergeCell ref="C160:J160"/>
    <mergeCell ref="C161:J161"/>
    <mergeCell ref="C162:J162"/>
    <mergeCell ref="C163:J163"/>
    <mergeCell ref="C164:J164"/>
    <mergeCell ref="C165:J165"/>
    <mergeCell ref="C147:D147"/>
    <mergeCell ref="E147:F147"/>
    <mergeCell ref="J147:K147"/>
    <mergeCell ref="C155:L155"/>
    <mergeCell ref="J151:K151"/>
    <mergeCell ref="C153:K153"/>
    <mergeCell ref="C149:L149"/>
    <mergeCell ref="E151:F151"/>
    <mergeCell ref="C157:J157"/>
    <mergeCell ref="C120:L120"/>
    <mergeCell ref="C123:E123"/>
    <mergeCell ref="C90:L90"/>
    <mergeCell ref="C93:L96"/>
    <mergeCell ref="C91:D91"/>
    <mergeCell ref="C113:D113"/>
    <mergeCell ref="C151:D151"/>
    <mergeCell ref="C145:L145"/>
    <mergeCell ref="C143:D143"/>
    <mergeCell ref="J101:L101"/>
    <mergeCell ref="J102:L102"/>
    <mergeCell ref="H107:I107"/>
    <mergeCell ref="H108:I108"/>
    <mergeCell ref="H151:I151"/>
    <mergeCell ref="C156:J156"/>
    <mergeCell ref="E143:F143"/>
    <mergeCell ref="H143:I143"/>
    <mergeCell ref="J143:K143"/>
    <mergeCell ref="C134:L134"/>
    <mergeCell ref="H109:I109"/>
    <mergeCell ref="H110:I110"/>
    <mergeCell ref="H100:I100"/>
    <mergeCell ref="J107:L107"/>
    <mergeCell ref="J108:L108"/>
    <mergeCell ref="J109:L109"/>
    <mergeCell ref="J110:L110"/>
    <mergeCell ref="H101:I101"/>
    <mergeCell ref="H106:I106"/>
    <mergeCell ref="J100:L100"/>
  </mergeCells>
  <conditionalFormatting sqref="E151:F152">
    <cfRule type="cellIs" priority="3" dxfId="2" operator="between" stopIfTrue="1">
      <formula>1</formula>
      <formula>159</formula>
    </cfRule>
  </conditionalFormatting>
  <conditionalFormatting sqref="J151:K152">
    <cfRule type="cellIs" priority="2" dxfId="2" operator="between" stopIfTrue="1">
      <formula>1</formula>
      <formula>99</formula>
    </cfRule>
  </conditionalFormatting>
  <conditionalFormatting sqref="C83:G83">
    <cfRule type="colorScale" priority="1" dxfId="3">
      <colorScale>
        <cfvo type="min" val="0"/>
        <cfvo type="max"/>
        <color rgb="FFFF7128"/>
        <color rgb="FFFFEF9C"/>
      </colorScale>
    </cfRule>
  </conditionalFormatting>
  <dataValidations count="7">
    <dataValidation type="decimal" operator="greaterThanOrEqual" allowBlank="1" showInputMessage="1" showErrorMessage="1" error="Por favor, introduzca una cantidad." sqref="L130 L132:L133">
      <formula1>0</formula1>
    </dataValidation>
    <dataValidation type="whole" operator="greaterThan" allowBlank="1" showInputMessage="1" showErrorMessage="1" error="Por favor, introduzca la fecha en el siguiente formato: dd/mm/aaaa" sqref="J143:K143 E143:F143 J151:K152 J154:K154 E147:F148 J148:K148 E154:F154 E151:F152 J129:K129 J122:K122 E122:F122 E129:F129">
      <formula1>0</formula1>
    </dataValidation>
    <dataValidation type="textLength" operator="lessThanOrEqual" allowBlank="1" showInputMessage="1" showErrorMessage="1" error="Por favor, no sobrepasar los 2.000 caracteres con espacios establecidos." sqref="C168:L171 C76:L79 H102:H110 C101:D109 C110 C115:L118">
      <formula1>2000</formula1>
    </dataValidation>
    <dataValidation type="list" allowBlank="1" showInputMessage="1" showErrorMessage="1" sqref="C91:D91 C113:D113 C177:D178">
      <formula1>$C$4:$C$5</formula1>
    </dataValidation>
    <dataValidation operator="greaterThan" allowBlank="1" showInputMessage="1" showErrorMessage="1" error="Por favor, introduzca la fecha en el siguiente formato: dd/mm/aaaa" sqref="F123:F128 G124:L125 G127:L128"/>
    <dataValidation type="list" operator="lessThanOrEqual" allowBlank="1" showInputMessage="1" showErrorMessage="1" error="Por favor, no sobrepasar los 2.000 caracteres con espacios establecidos." sqref="F101:G110">
      <formula1>$L$16:$L$20</formula1>
    </dataValidation>
    <dataValidation type="list" allowBlank="1" showInputMessage="1" showErrorMessage="1" sqref="C83:G83 H101:I101">
      <formula1>$C$29:$C$49</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5" r:id="rId2"/>
  <headerFooter>
    <oddFooter>&amp;C&amp;14Página &amp;P de &amp;N</oddFooter>
  </headerFooter>
  <rowBreaks count="4" manualBreakCount="4">
    <brk id="111" min="1" max="12" man="1"/>
    <brk id="191" min="2" max="11" man="1"/>
    <brk id="210" min="2" max="11" man="1"/>
    <brk id="216"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showRowColHeaders="0" view="pageBreakPreview" zoomScale="60" zoomScaleNormal="60" zoomScalePageLayoutView="0" workbookViewId="0" topLeftCell="A1">
      <selection activeCell="I49" sqref="I49:L49"/>
    </sheetView>
  </sheetViews>
  <sheetFormatPr defaultColWidth="9.28125" defaultRowHeight="15"/>
  <cols>
    <col min="1" max="1" width="7.00390625" style="7" customWidth="1"/>
    <col min="2" max="2" width="2.7109375" style="7" customWidth="1"/>
    <col min="3" max="4" width="16.28125" style="7" customWidth="1"/>
    <col min="5" max="5" width="18.28125" style="7" customWidth="1"/>
    <col min="6" max="7" width="16.28125" style="7" customWidth="1"/>
    <col min="8" max="8" width="56.28125" style="7" customWidth="1"/>
    <col min="9" max="11" width="16.28125" style="7" customWidth="1"/>
    <col min="12" max="12" width="39.7109375" style="7" customWidth="1"/>
    <col min="13" max="13" width="2.7109375" style="7" customWidth="1"/>
    <col min="14" max="16384" width="9.28125" style="7" customWidth="1"/>
  </cols>
  <sheetData>
    <row r="1" spans="11:12" ht="30" customHeight="1">
      <c r="K1" s="20"/>
      <c r="L1" s="20"/>
    </row>
    <row r="2" spans="1:12" ht="32.25" customHeight="1" hidden="1">
      <c r="A2" s="46"/>
      <c r="B2" s="46"/>
      <c r="C2" s="77"/>
      <c r="D2" s="78"/>
      <c r="I2" s="127">
        <v>0</v>
      </c>
      <c r="K2" s="20"/>
      <c r="L2" s="21" t="s">
        <v>30</v>
      </c>
    </row>
    <row r="3" spans="3:12" ht="15" customHeight="1" hidden="1">
      <c r="C3" s="22"/>
      <c r="E3" s="7" t="s">
        <v>135</v>
      </c>
      <c r="F3" s="7" t="s">
        <v>138</v>
      </c>
      <c r="H3" s="7" t="e">
        <f>IF('1.Datos_Básicos'!#REF!='1.Datos_Básicos'!$F$3,'4. Impacto Operación'!E3,'4. Impacto Operación'!F3)</f>
        <v>#REF!</v>
      </c>
      <c r="I3" s="127">
        <v>0.25</v>
      </c>
      <c r="K3" s="27"/>
      <c r="L3" s="23">
        <v>200</v>
      </c>
    </row>
    <row r="4" spans="3:12" ht="15.75" customHeight="1" hidden="1">
      <c r="C4" s="22" t="s">
        <v>58</v>
      </c>
      <c r="E4" s="7" t="s">
        <v>136</v>
      </c>
      <c r="F4" s="7" t="s">
        <v>139</v>
      </c>
      <c r="H4" s="7" t="e">
        <f>IF('1.Datos_Básicos'!#REF!='1.Datos_Básicos'!$F$3,'4. Impacto Operación'!E4,'4. Impacto Operación'!F4)</f>
        <v>#REF!</v>
      </c>
      <c r="I4" s="127">
        <v>0.5</v>
      </c>
      <c r="K4" s="27"/>
      <c r="L4" s="23">
        <v>400</v>
      </c>
    </row>
    <row r="5" spans="3:14" ht="15.75" customHeight="1" hidden="1">
      <c r="C5" s="22" t="s">
        <v>57</v>
      </c>
      <c r="E5" s="7" t="s">
        <v>137</v>
      </c>
      <c r="F5" s="7" t="s">
        <v>141</v>
      </c>
      <c r="H5" s="7" t="e">
        <f>IF('1.Datos_Básicos'!#REF!='1.Datos_Básicos'!$F$3,'4. Impacto Operación'!E5,'4. Impacto Operación'!F5)</f>
        <v>#REF!</v>
      </c>
      <c r="I5" s="127">
        <v>0.75</v>
      </c>
      <c r="K5" s="27"/>
      <c r="L5" s="23">
        <v>1000</v>
      </c>
      <c r="N5" s="7" t="s">
        <v>52</v>
      </c>
    </row>
    <row r="6" spans="5:14" ht="15" customHeight="1" hidden="1">
      <c r="E6" s="7" t="s">
        <v>140</v>
      </c>
      <c r="F6" s="7" t="s">
        <v>52</v>
      </c>
      <c r="H6" s="7" t="e">
        <f>IF('1.Datos_Básicos'!#REF!='1.Datos_Básicos'!$F$3,'4. Impacto Operación'!E6,'4. Impacto Operación'!F6)</f>
        <v>#REF!</v>
      </c>
      <c r="I6" s="127">
        <v>1</v>
      </c>
      <c r="K6" s="20"/>
      <c r="L6" s="23">
        <v>1500</v>
      </c>
      <c r="N6" s="7" t="s">
        <v>52</v>
      </c>
    </row>
    <row r="7" spans="5:14" ht="15" customHeight="1" hidden="1">
      <c r="E7" s="7" t="s">
        <v>157</v>
      </c>
      <c r="F7" s="7" t="s">
        <v>52</v>
      </c>
      <c r="H7" s="7" t="e">
        <f>IF('1.Datos_Básicos'!#REF!='1.Datos_Básicos'!$F$3,'4. Impacto Operación'!E7,'4. Impacto Operación'!F7)</f>
        <v>#REF!</v>
      </c>
      <c r="I7" s="20"/>
      <c r="K7" s="27"/>
      <c r="L7" s="23">
        <v>2000</v>
      </c>
      <c r="N7" s="7" t="s">
        <v>52</v>
      </c>
    </row>
    <row r="8" spans="5:12" ht="15.75" customHeight="1" hidden="1">
      <c r="E8" s="7" t="s">
        <v>158</v>
      </c>
      <c r="F8" s="7" t="s">
        <v>52</v>
      </c>
      <c r="H8" s="7" t="e">
        <f>IF('1.Datos_Básicos'!#REF!='1.Datos_Básicos'!$F$3,'4. Impacto Operación'!E8,'4. Impacto Operación'!F8)</f>
        <v>#REF!</v>
      </c>
      <c r="I8" s="20"/>
      <c r="K8" s="27"/>
      <c r="L8" s="27"/>
    </row>
    <row r="9" spans="5:12" ht="15.75" customHeight="1" hidden="1">
      <c r="E9" s="7" t="s">
        <v>159</v>
      </c>
      <c r="F9" s="80" t="s">
        <v>52</v>
      </c>
      <c r="G9" s="80"/>
      <c r="H9" s="7" t="e">
        <f>IF('1.Datos_Básicos'!#REF!='1.Datos_Básicos'!$F$3,'4. Impacto Operación'!E9,'4. Impacto Operación'!F9)</f>
        <v>#REF!</v>
      </c>
      <c r="I9" s="80"/>
      <c r="J9" s="80"/>
      <c r="K9" s="27"/>
      <c r="L9" s="27"/>
    </row>
    <row r="10" spans="5:12" ht="15.75" customHeight="1" hidden="1">
      <c r="E10" s="7" t="s">
        <v>141</v>
      </c>
      <c r="F10" s="80" t="s">
        <v>52</v>
      </c>
      <c r="G10" s="80"/>
      <c r="H10" s="7" t="e">
        <f>IF('1.Datos_Básicos'!#REF!='1.Datos_Básicos'!$F$3,'4. Impacto Operación'!E10,'4. Impacto Operación'!F10)</f>
        <v>#REF!</v>
      </c>
      <c r="I10" s="80"/>
      <c r="J10" s="80"/>
      <c r="K10" s="27"/>
      <c r="L10" s="27"/>
    </row>
    <row r="11" spans="5:12" ht="15.75" customHeight="1" hidden="1">
      <c r="E11" s="80" t="s">
        <v>142</v>
      </c>
      <c r="F11" s="80" t="s">
        <v>52</v>
      </c>
      <c r="G11" s="80"/>
      <c r="H11" s="7" t="e">
        <f>IF('1.Datos_Básicos'!#REF!='1.Datos_Básicos'!$F$3,'4. Impacto Operación'!E11,'4. Impacto Operación'!F11)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c r="O16" s="27"/>
      <c r="P16" s="27"/>
    </row>
    <row r="17" spans="3:10" ht="15.75" customHeight="1" hidden="1">
      <c r="C17" s="81" t="s">
        <v>120</v>
      </c>
      <c r="D17" s="79"/>
      <c r="E17" s="55"/>
      <c r="G17" s="80"/>
      <c r="H17" s="80"/>
      <c r="I17" s="80"/>
      <c r="J17" s="80"/>
    </row>
    <row r="18" spans="3:10" ht="15.75" customHeight="1" hidden="1">
      <c r="C18" s="42" t="s">
        <v>125</v>
      </c>
      <c r="D18" s="18"/>
      <c r="E18" s="19"/>
      <c r="G18" s="80"/>
      <c r="H18" s="80"/>
      <c r="I18" s="80"/>
      <c r="J18" s="80"/>
    </row>
    <row r="19" spans="3:10" ht="15.75" customHeight="1" hidden="1">
      <c r="C19" s="42" t="s">
        <v>13</v>
      </c>
      <c r="D19" s="18"/>
      <c r="E19" s="19"/>
      <c r="G19" s="80"/>
      <c r="H19" s="80"/>
      <c r="I19" s="80"/>
      <c r="J19" s="80"/>
    </row>
    <row r="20" spans="3:10" ht="15.75" customHeight="1" hidden="1">
      <c r="C20" s="42" t="s">
        <v>16</v>
      </c>
      <c r="D20" s="79"/>
      <c r="E20" s="55"/>
      <c r="G20" s="80"/>
      <c r="H20" s="80"/>
      <c r="I20" s="80"/>
      <c r="J20" s="80"/>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118</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126</v>
      </c>
      <c r="D25" s="18"/>
      <c r="E25" s="19"/>
      <c r="G25" s="42"/>
      <c r="H25" s="18"/>
      <c r="I25" s="18"/>
      <c r="J25" s="19"/>
      <c r="O25" s="27"/>
      <c r="P25" s="27"/>
    </row>
    <row r="26" spans="3:16" ht="15.75" customHeight="1" hidden="1">
      <c r="C26" s="42" t="s">
        <v>22</v>
      </c>
      <c r="D26" s="18"/>
      <c r="E26" s="19"/>
      <c r="G26" s="42" t="s">
        <v>58</v>
      </c>
      <c r="H26" s="18"/>
      <c r="I26" s="18"/>
      <c r="J26" s="19"/>
      <c r="O26" s="27"/>
      <c r="P26" s="27"/>
    </row>
    <row r="27" spans="3:12" ht="15.75" customHeight="1" hidden="1">
      <c r="C27" s="42" t="s">
        <v>127</v>
      </c>
      <c r="D27" s="18"/>
      <c r="E27" s="19"/>
      <c r="G27" s="42" t="s">
        <v>57</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233"/>
      <c r="D34" s="233"/>
      <c r="E34" s="233"/>
      <c r="F34" s="399" t="s">
        <v>326</v>
      </c>
      <c r="G34" s="399"/>
      <c r="H34" s="399"/>
      <c r="I34" s="399"/>
      <c r="J34" s="399"/>
      <c r="K34" s="399"/>
      <c r="L34" s="148"/>
    </row>
    <row r="35" spans="3:12" ht="24.75" customHeight="1">
      <c r="C35" s="233"/>
      <c r="D35" s="233"/>
      <c r="E35" s="233"/>
      <c r="F35" s="399"/>
      <c r="G35" s="399"/>
      <c r="H35" s="399"/>
      <c r="I35" s="399"/>
      <c r="J35" s="399"/>
      <c r="K35" s="399"/>
      <c r="L35" s="148"/>
    </row>
    <row r="36" spans="3:12" ht="24.75" customHeight="1">
      <c r="C36" s="233"/>
      <c r="D36" s="233"/>
      <c r="E36" s="233"/>
      <c r="F36" s="399"/>
      <c r="G36" s="399"/>
      <c r="H36" s="399"/>
      <c r="I36" s="399"/>
      <c r="J36" s="399"/>
      <c r="K36" s="399"/>
      <c r="L36" s="148"/>
    </row>
    <row r="37" spans="6:11" ht="15.75" customHeight="1">
      <c r="F37" s="399"/>
      <c r="G37" s="399"/>
      <c r="H37" s="399"/>
      <c r="I37" s="399"/>
      <c r="J37" s="399"/>
      <c r="K37" s="399"/>
    </row>
    <row r="39" spans="3:12" ht="15" customHeight="1">
      <c r="C39" s="307" t="s">
        <v>169</v>
      </c>
      <c r="D39" s="307"/>
      <c r="E39" s="307"/>
      <c r="F39" s="307"/>
      <c r="G39" s="307"/>
      <c r="H39" s="307"/>
      <c r="I39" s="307"/>
      <c r="J39" s="307"/>
      <c r="K39" s="307"/>
      <c r="L39" s="307"/>
    </row>
    <row r="40" spans="3:12" s="10" customFormat="1" ht="18.75" customHeight="1">
      <c r="C40" s="307"/>
      <c r="D40" s="307"/>
      <c r="E40" s="307"/>
      <c r="F40" s="307"/>
      <c r="G40" s="307"/>
      <c r="H40" s="307"/>
      <c r="I40" s="307"/>
      <c r="J40" s="307"/>
      <c r="K40" s="307"/>
      <c r="L40" s="307"/>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308" t="s">
        <v>387</v>
      </c>
      <c r="D43" s="308"/>
      <c r="E43" s="308"/>
      <c r="F43" s="308"/>
      <c r="G43" s="308"/>
      <c r="H43" s="308"/>
      <c r="I43" s="308"/>
      <c r="J43" s="308"/>
      <c r="K43" s="308"/>
      <c r="L43" s="308"/>
    </row>
    <row r="44" spans="4:12" s="10" customFormat="1" ht="25.5" customHeight="1">
      <c r="D44" s="32"/>
      <c r="E44" s="32"/>
      <c r="F44" s="32"/>
      <c r="G44" s="32"/>
      <c r="H44" s="32"/>
      <c r="I44" s="32"/>
      <c r="J44" s="32"/>
      <c r="K44" s="32"/>
      <c r="L44" s="32"/>
    </row>
    <row r="45" spans="1:12" ht="55.5" customHeight="1">
      <c r="A45" s="10"/>
      <c r="B45" s="10"/>
      <c r="C45" s="323" t="s">
        <v>388</v>
      </c>
      <c r="D45" s="280"/>
      <c r="E45" s="280"/>
      <c r="F45" s="280"/>
      <c r="G45" s="280"/>
      <c r="H45" s="280"/>
      <c r="I45" s="280"/>
      <c r="J45" s="280"/>
      <c r="K45" s="280"/>
      <c r="L45" s="280"/>
    </row>
    <row r="46" spans="1:12" ht="153" customHeight="1">
      <c r="A46" s="10"/>
      <c r="B46" s="10"/>
      <c r="C46" s="401" t="s">
        <v>346</v>
      </c>
      <c r="D46" s="401"/>
      <c r="E46" s="401"/>
      <c r="F46" s="353" t="s">
        <v>405</v>
      </c>
      <c r="G46" s="354"/>
      <c r="H46" s="400"/>
      <c r="I46" s="353" t="s">
        <v>345</v>
      </c>
      <c r="J46" s="354"/>
      <c r="K46" s="354"/>
      <c r="L46" s="400"/>
    </row>
    <row r="47" spans="1:12" ht="83.25" customHeight="1">
      <c r="A47" s="10"/>
      <c r="B47" s="10"/>
      <c r="C47" s="398"/>
      <c r="D47" s="398"/>
      <c r="E47" s="398"/>
      <c r="F47" s="398"/>
      <c r="G47" s="398"/>
      <c r="H47" s="398"/>
      <c r="I47" s="398"/>
      <c r="J47" s="398"/>
      <c r="K47" s="398"/>
      <c r="L47" s="398"/>
    </row>
    <row r="48" spans="1:12" ht="83.25" customHeight="1">
      <c r="A48" s="10"/>
      <c r="B48" s="10"/>
      <c r="C48" s="398"/>
      <c r="D48" s="398"/>
      <c r="E48" s="398"/>
      <c r="F48" s="398"/>
      <c r="G48" s="398"/>
      <c r="H48" s="398"/>
      <c r="I48" s="398"/>
      <c r="J48" s="398"/>
      <c r="K48" s="398"/>
      <c r="L48" s="398"/>
    </row>
    <row r="49" spans="1:12" ht="83.25" customHeight="1">
      <c r="A49" s="10"/>
      <c r="B49" s="10"/>
      <c r="C49" s="398"/>
      <c r="D49" s="398"/>
      <c r="E49" s="398"/>
      <c r="F49" s="398"/>
      <c r="G49" s="398"/>
      <c r="H49" s="398"/>
      <c r="I49" s="398"/>
      <c r="J49" s="398"/>
      <c r="K49" s="398"/>
      <c r="L49" s="398"/>
    </row>
    <row r="50" spans="1:12" ht="83.25" customHeight="1">
      <c r="A50" s="10"/>
      <c r="B50" s="10"/>
      <c r="C50" s="398"/>
      <c r="D50" s="398"/>
      <c r="E50" s="398"/>
      <c r="F50" s="398"/>
      <c r="G50" s="398"/>
      <c r="H50" s="398"/>
      <c r="I50" s="398"/>
      <c r="J50" s="398"/>
      <c r="K50" s="398"/>
      <c r="L50" s="398"/>
    </row>
    <row r="51" spans="1:12" ht="83.25" customHeight="1">
      <c r="A51" s="10"/>
      <c r="B51" s="10"/>
      <c r="C51" s="398"/>
      <c r="D51" s="398"/>
      <c r="E51" s="398"/>
      <c r="F51" s="398"/>
      <c r="G51" s="398"/>
      <c r="H51" s="398"/>
      <c r="I51" s="398"/>
      <c r="J51" s="398"/>
      <c r="K51" s="398"/>
      <c r="L51" s="398"/>
    </row>
    <row r="52" spans="1:12" ht="83.25" customHeight="1">
      <c r="A52" s="10"/>
      <c r="B52" s="10"/>
      <c r="C52" s="398"/>
      <c r="D52" s="398"/>
      <c r="E52" s="398"/>
      <c r="F52" s="398"/>
      <c r="G52" s="398"/>
      <c r="H52" s="398"/>
      <c r="I52" s="398"/>
      <c r="J52" s="398"/>
      <c r="K52" s="398"/>
      <c r="L52" s="398"/>
    </row>
    <row r="53" spans="1:12" ht="83.25" customHeight="1">
      <c r="A53" s="10"/>
      <c r="B53" s="10"/>
      <c r="C53" s="398"/>
      <c r="D53" s="398"/>
      <c r="E53" s="398"/>
      <c r="F53" s="398"/>
      <c r="G53" s="398"/>
      <c r="H53" s="398"/>
      <c r="I53" s="398"/>
      <c r="J53" s="398"/>
      <c r="K53" s="398"/>
      <c r="L53" s="398"/>
    </row>
    <row r="54" spans="1:12" ht="83.25" customHeight="1">
      <c r="A54" s="10"/>
      <c r="B54" s="10"/>
      <c r="C54" s="398"/>
      <c r="D54" s="398"/>
      <c r="E54" s="398"/>
      <c r="F54" s="398"/>
      <c r="G54" s="398"/>
      <c r="H54" s="398"/>
      <c r="I54" s="398"/>
      <c r="J54" s="398"/>
      <c r="K54" s="398"/>
      <c r="L54" s="398"/>
    </row>
    <row r="55" spans="1:12" ht="83.25" customHeight="1">
      <c r="A55" s="10"/>
      <c r="B55" s="10"/>
      <c r="C55" s="398"/>
      <c r="D55" s="398"/>
      <c r="E55" s="398"/>
      <c r="F55" s="398"/>
      <c r="G55" s="398"/>
      <c r="H55" s="398"/>
      <c r="I55" s="398"/>
      <c r="J55" s="398"/>
      <c r="K55" s="398"/>
      <c r="L55" s="398"/>
    </row>
    <row r="56" spans="1:12" ht="83.25" customHeight="1">
      <c r="A56" s="10"/>
      <c r="B56" s="10"/>
      <c r="C56" s="398"/>
      <c r="D56" s="398"/>
      <c r="E56" s="398"/>
      <c r="F56" s="398"/>
      <c r="G56" s="398"/>
      <c r="H56" s="398"/>
      <c r="I56" s="398"/>
      <c r="J56" s="398"/>
      <c r="K56" s="398"/>
      <c r="L56" s="398"/>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80" t="s">
        <v>389</v>
      </c>
      <c r="D61" s="280"/>
      <c r="E61" s="280"/>
      <c r="F61" s="280"/>
      <c r="G61" s="280"/>
      <c r="H61" s="280"/>
      <c r="I61" s="280"/>
      <c r="J61" s="280"/>
      <c r="K61" s="280"/>
      <c r="L61" s="280"/>
    </row>
    <row r="62" spans="1:12" ht="49.5" customHeight="1">
      <c r="A62" s="10"/>
      <c r="B62" s="10"/>
      <c r="C62" s="393"/>
      <c r="D62" s="393"/>
      <c r="E62" s="123"/>
      <c r="F62" s="123"/>
      <c r="G62" s="123"/>
      <c r="H62" s="123"/>
      <c r="I62" s="123"/>
      <c r="J62" s="123"/>
      <c r="K62" s="123"/>
      <c r="L62" s="123"/>
    </row>
    <row r="63" spans="1:12" ht="49.5" customHeight="1">
      <c r="A63" s="10"/>
      <c r="B63" s="10"/>
      <c r="C63" s="123"/>
      <c r="D63" s="123"/>
      <c r="E63" s="123"/>
      <c r="F63" s="123"/>
      <c r="G63" s="123"/>
      <c r="H63" s="123"/>
      <c r="I63" s="123"/>
      <c r="J63" s="123"/>
      <c r="K63" s="123"/>
      <c r="L63" s="123"/>
    </row>
    <row r="64" spans="1:12" ht="18">
      <c r="A64" s="10"/>
      <c r="B64" s="10"/>
      <c r="C64" s="342"/>
      <c r="D64" s="342"/>
      <c r="E64" s="342"/>
      <c r="F64" s="342"/>
      <c r="G64" s="342"/>
      <c r="H64" s="342"/>
      <c r="I64" s="342"/>
      <c r="J64" s="342"/>
      <c r="K64" s="342"/>
      <c r="L64" s="342"/>
    </row>
    <row r="65" spans="1:12" ht="18">
      <c r="A65" s="10"/>
      <c r="B65" s="10"/>
      <c r="C65" s="342"/>
      <c r="D65" s="342"/>
      <c r="E65" s="342"/>
      <c r="F65" s="342"/>
      <c r="G65" s="342"/>
      <c r="H65" s="342"/>
      <c r="I65" s="342"/>
      <c r="J65" s="342"/>
      <c r="K65" s="342"/>
      <c r="L65" s="342"/>
    </row>
    <row r="66" spans="1:12" ht="18">
      <c r="A66" s="10"/>
      <c r="B66" s="10"/>
      <c r="C66" s="342"/>
      <c r="D66" s="342"/>
      <c r="E66" s="342"/>
      <c r="F66" s="342"/>
      <c r="G66" s="342"/>
      <c r="H66" s="342"/>
      <c r="I66" s="342"/>
      <c r="J66" s="342"/>
      <c r="K66" s="342"/>
      <c r="L66" s="342"/>
    </row>
    <row r="67" spans="1:12" ht="18">
      <c r="A67" s="10"/>
      <c r="B67" s="10"/>
      <c r="C67" s="342"/>
      <c r="D67" s="342"/>
      <c r="E67" s="342"/>
      <c r="F67" s="342"/>
      <c r="G67" s="342"/>
      <c r="H67" s="342"/>
      <c r="I67" s="342"/>
      <c r="J67" s="342"/>
      <c r="K67" s="342"/>
      <c r="L67" s="342"/>
    </row>
    <row r="68" spans="1:2" ht="18">
      <c r="A68" s="10"/>
      <c r="B68" s="10"/>
    </row>
    <row r="69" spans="1:2" ht="18">
      <c r="A69" s="10"/>
      <c r="B69" s="10"/>
    </row>
    <row r="70" spans="1:12" ht="36" customHeight="1">
      <c r="A70" s="10"/>
      <c r="B70" s="10"/>
      <c r="C70" s="280" t="s">
        <v>390</v>
      </c>
      <c r="D70" s="280"/>
      <c r="E70" s="280"/>
      <c r="F70" s="280"/>
      <c r="G70" s="280"/>
      <c r="H70" s="280"/>
      <c r="I70" s="280"/>
      <c r="J70" s="280"/>
      <c r="K70" s="280"/>
      <c r="L70" s="280"/>
    </row>
    <row r="71" spans="1:12" ht="22.5" customHeight="1">
      <c r="A71" s="10"/>
      <c r="B71" s="10"/>
      <c r="C71" s="140"/>
      <c r="D71" s="140"/>
      <c r="E71" s="140"/>
      <c r="F71" s="140"/>
      <c r="G71" s="140"/>
      <c r="H71" s="140"/>
      <c r="I71" s="140"/>
      <c r="J71" s="140"/>
      <c r="K71" s="140"/>
      <c r="L71" s="140"/>
    </row>
    <row r="72" spans="1:12" ht="36" customHeight="1">
      <c r="A72" s="10"/>
      <c r="B72" s="10"/>
      <c r="C72" s="355"/>
      <c r="D72" s="356"/>
      <c r="E72" s="140"/>
      <c r="F72" s="140"/>
      <c r="G72" s="140"/>
      <c r="H72" s="140"/>
      <c r="I72" s="140"/>
      <c r="J72" s="140"/>
      <c r="K72" s="140"/>
      <c r="L72" s="140"/>
    </row>
    <row r="73" spans="1:11" ht="30" customHeight="1">
      <c r="A73" s="10"/>
      <c r="B73" s="10"/>
      <c r="C73" s="125"/>
      <c r="D73" s="125"/>
      <c r="E73" s="125"/>
      <c r="F73" s="125"/>
      <c r="H73" s="125"/>
      <c r="I73" s="125"/>
      <c r="J73" s="126"/>
      <c r="K73" s="124"/>
    </row>
    <row r="74" spans="1:12" ht="30" customHeight="1">
      <c r="A74" s="10"/>
      <c r="B74" s="10"/>
      <c r="C74" s="360"/>
      <c r="D74" s="361"/>
      <c r="E74" s="361"/>
      <c r="F74" s="361"/>
      <c r="G74" s="361"/>
      <c r="H74" s="361"/>
      <c r="I74" s="361"/>
      <c r="J74" s="361"/>
      <c r="K74" s="361"/>
      <c r="L74" s="362"/>
    </row>
    <row r="75" spans="1:12" ht="30" customHeight="1">
      <c r="A75" s="10"/>
      <c r="B75" s="10"/>
      <c r="C75" s="363"/>
      <c r="D75" s="364"/>
      <c r="E75" s="364"/>
      <c r="F75" s="364"/>
      <c r="G75" s="364"/>
      <c r="H75" s="364"/>
      <c r="I75" s="364"/>
      <c r="J75" s="364"/>
      <c r="K75" s="364"/>
      <c r="L75" s="365"/>
    </row>
    <row r="76" spans="1:12" ht="30" customHeight="1">
      <c r="A76" s="10"/>
      <c r="B76" s="10"/>
      <c r="C76" s="363"/>
      <c r="D76" s="364"/>
      <c r="E76" s="364"/>
      <c r="F76" s="364"/>
      <c r="G76" s="364"/>
      <c r="H76" s="364"/>
      <c r="I76" s="364"/>
      <c r="J76" s="364"/>
      <c r="K76" s="364"/>
      <c r="L76" s="365"/>
    </row>
    <row r="77" spans="1:12" ht="30" customHeight="1">
      <c r="A77" s="10"/>
      <c r="B77" s="10"/>
      <c r="C77" s="363"/>
      <c r="D77" s="364"/>
      <c r="E77" s="364"/>
      <c r="F77" s="364"/>
      <c r="G77" s="364"/>
      <c r="H77" s="364"/>
      <c r="I77" s="364"/>
      <c r="J77" s="364"/>
      <c r="K77" s="364"/>
      <c r="L77" s="365"/>
    </row>
    <row r="78" spans="1:12" ht="30" customHeight="1">
      <c r="A78" s="10"/>
      <c r="B78" s="10"/>
      <c r="C78" s="366"/>
      <c r="D78" s="367"/>
      <c r="E78" s="367"/>
      <c r="F78" s="367"/>
      <c r="G78" s="367"/>
      <c r="H78" s="367"/>
      <c r="I78" s="367"/>
      <c r="J78" s="367"/>
      <c r="K78" s="367"/>
      <c r="L78" s="368"/>
    </row>
    <row r="115" spans="3:12" ht="19.5" customHeight="1">
      <c r="C115" s="34"/>
      <c r="D115" s="34"/>
      <c r="E115" s="34"/>
      <c r="F115" s="34"/>
      <c r="G115" s="34"/>
      <c r="H115" s="34"/>
      <c r="I115" s="34"/>
      <c r="J115" s="34"/>
      <c r="K115" s="34"/>
      <c r="L115" s="34"/>
    </row>
  </sheetData>
  <sheetProtection password="D0DC" sheet="1" selectLockedCells="1"/>
  <mergeCells count="43">
    <mergeCell ref="F34:K37"/>
    <mergeCell ref="C43:L43"/>
    <mergeCell ref="C39:L40"/>
    <mergeCell ref="F46:H46"/>
    <mergeCell ref="I46:L46"/>
    <mergeCell ref="C50:E50"/>
    <mergeCell ref="I49:L49"/>
    <mergeCell ref="C45:L45"/>
    <mergeCell ref="C46:E46"/>
    <mergeCell ref="C47:E47"/>
    <mergeCell ref="C52:E52"/>
    <mergeCell ref="C74:L78"/>
    <mergeCell ref="I48:L48"/>
    <mergeCell ref="C54:E54"/>
    <mergeCell ref="F54:H54"/>
    <mergeCell ref="I54:L54"/>
    <mergeCell ref="C49:E49"/>
    <mergeCell ref="C55:E55"/>
    <mergeCell ref="F55:H55"/>
    <mergeCell ref="C53:E53"/>
    <mergeCell ref="C72:D72"/>
    <mergeCell ref="C70:L70"/>
    <mergeCell ref="C51:E51"/>
    <mergeCell ref="C62:D62"/>
    <mergeCell ref="C61:L61"/>
    <mergeCell ref="C64:L67"/>
    <mergeCell ref="F56:H56"/>
    <mergeCell ref="I56:L56"/>
    <mergeCell ref="C56:E56"/>
    <mergeCell ref="I53:L53"/>
    <mergeCell ref="I47:L47"/>
    <mergeCell ref="C48:E48"/>
    <mergeCell ref="F47:H47"/>
    <mergeCell ref="F48:H48"/>
    <mergeCell ref="F49:H49"/>
    <mergeCell ref="F50:H50"/>
    <mergeCell ref="F51:H51"/>
    <mergeCell ref="I55:L55"/>
    <mergeCell ref="F52:H52"/>
    <mergeCell ref="F53:H53"/>
    <mergeCell ref="I50:L50"/>
    <mergeCell ref="I51:L51"/>
    <mergeCell ref="I52:L52"/>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list" allowBlank="1" showInputMessage="1" showErrorMessage="1" sqref="C72:D72">
      <formula1>$C$16:$C$27</formula1>
    </dataValidation>
    <dataValidation type="whole" operator="greaterThan" allowBlank="1" showInputMessage="1" showErrorMessage="1" error="Por favor, introduzca la fecha en el siguiente formato: dd/mm/aaaa" sqref="J73:K78 E73:F78">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5" manualBreakCount="5">
    <brk id="52" min="1" max="12" man="1"/>
    <brk id="60" min="2" max="11" man="1"/>
    <brk id="86" min="2" max="11" man="1"/>
    <brk id="105" min="2" max="11" man="1"/>
    <brk id="11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2:O112"/>
  <sheetViews>
    <sheetView showGridLines="0" showRowColHeaders="0" tabSelected="1" view="pageBreakPreview" zoomScale="70" zoomScaleNormal="55" zoomScaleSheetLayoutView="70" workbookViewId="0" topLeftCell="A32">
      <selection activeCell="D42" sqref="D42:F42"/>
    </sheetView>
  </sheetViews>
  <sheetFormatPr defaultColWidth="9.281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50.421875" style="7" customWidth="1"/>
    <col min="7" max="7" width="42.7109375" style="7" customWidth="1"/>
    <col min="8" max="8" width="26.28125" style="7" customWidth="1"/>
    <col min="9" max="9" width="16.28125" style="7" customWidth="1"/>
    <col min="10" max="10" width="0.5625" style="7" customWidth="1"/>
    <col min="11" max="12" width="16.28125" style="7" customWidth="1"/>
    <col min="13" max="13" width="19.7109375" style="7" customWidth="1"/>
    <col min="14" max="14" width="16.28125" style="7" customWidth="1"/>
    <col min="15" max="15" width="2.7109375" style="7" customWidth="1"/>
    <col min="16" max="16384" width="9.281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58</v>
      </c>
      <c r="N4" s="23">
        <v>1000</v>
      </c>
    </row>
    <row r="5" spans="3:14" ht="15.75" customHeight="1" hidden="1">
      <c r="C5" s="22" t="s">
        <v>57</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58</v>
      </c>
      <c r="D8" s="18"/>
      <c r="E8" s="18"/>
      <c r="F8" s="19"/>
      <c r="G8" s="27"/>
      <c r="H8" s="27"/>
      <c r="I8" s="27"/>
      <c r="J8" s="27"/>
      <c r="K8" s="27"/>
      <c r="L8" s="27"/>
      <c r="M8" s="27"/>
      <c r="N8" s="20"/>
    </row>
    <row r="9" spans="3:14" ht="15.75" customHeight="1" hidden="1">
      <c r="C9" s="42" t="s">
        <v>124</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3:14" ht="24.75" customHeight="1">
      <c r="C26" s="234"/>
      <c r="D26" s="399" t="s">
        <v>398</v>
      </c>
      <c r="E26" s="399"/>
      <c r="F26" s="399"/>
      <c r="G26" s="399"/>
      <c r="H26" s="399"/>
      <c r="I26" s="399"/>
      <c r="J26" s="399"/>
      <c r="K26" s="399"/>
      <c r="L26" s="234"/>
      <c r="M26" s="148"/>
      <c r="N26" s="96"/>
    </row>
    <row r="27" spans="3:14" ht="24.75" customHeight="1">
      <c r="C27" s="234"/>
      <c r="D27" s="399"/>
      <c r="E27" s="399"/>
      <c r="F27" s="399"/>
      <c r="G27" s="399"/>
      <c r="H27" s="399"/>
      <c r="I27" s="399"/>
      <c r="J27" s="399"/>
      <c r="K27" s="399"/>
      <c r="L27" s="234"/>
      <c r="M27" s="148"/>
      <c r="N27" s="96"/>
    </row>
    <row r="28" spans="3:14" ht="24.75" customHeight="1">
      <c r="C28" s="234"/>
      <c r="D28" s="399"/>
      <c r="E28" s="399"/>
      <c r="F28" s="399"/>
      <c r="G28" s="399"/>
      <c r="H28" s="399"/>
      <c r="I28" s="399"/>
      <c r="J28" s="399"/>
      <c r="K28" s="399"/>
      <c r="L28" s="234"/>
      <c r="M28" s="148"/>
      <c r="N28" s="96"/>
    </row>
    <row r="29" spans="4:11" ht="15.75" customHeight="1">
      <c r="D29" s="399"/>
      <c r="E29" s="399"/>
      <c r="F29" s="399"/>
      <c r="G29" s="399"/>
      <c r="H29" s="399"/>
      <c r="I29" s="399"/>
      <c r="J29" s="399"/>
      <c r="K29" s="399"/>
    </row>
    <row r="31" spans="3:14" ht="15" customHeight="1">
      <c r="C31" s="307" t="s">
        <v>169</v>
      </c>
      <c r="D31" s="307"/>
      <c r="E31" s="307"/>
      <c r="F31" s="307"/>
      <c r="G31" s="307"/>
      <c r="H31" s="307"/>
      <c r="I31" s="307"/>
      <c r="J31" s="307"/>
      <c r="K31" s="307"/>
      <c r="L31" s="307"/>
      <c r="M31" s="307"/>
      <c r="N31" s="307"/>
    </row>
    <row r="32" spans="3:15" s="10" customFormat="1" ht="18.75" customHeight="1">
      <c r="C32" s="307"/>
      <c r="D32" s="307"/>
      <c r="E32" s="307"/>
      <c r="F32" s="307"/>
      <c r="G32" s="307"/>
      <c r="H32" s="307"/>
      <c r="I32" s="307"/>
      <c r="J32" s="307"/>
      <c r="K32" s="307"/>
      <c r="L32" s="307"/>
      <c r="M32" s="307"/>
      <c r="N32" s="307"/>
      <c r="O32" s="7"/>
    </row>
    <row r="33" spans="4:15" s="10" customFormat="1" ht="18">
      <c r="D33" s="32"/>
      <c r="E33" s="32"/>
      <c r="F33" s="32"/>
      <c r="G33" s="32"/>
      <c r="H33" s="88"/>
      <c r="I33" s="32"/>
      <c r="J33" s="88"/>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308" t="s">
        <v>62</v>
      </c>
      <c r="D35" s="308"/>
      <c r="E35" s="308"/>
      <c r="F35" s="308"/>
      <c r="G35" s="308"/>
      <c r="H35" s="308"/>
      <c r="I35" s="308"/>
      <c r="J35" s="308"/>
      <c r="K35" s="308"/>
      <c r="L35" s="308"/>
      <c r="M35" s="308"/>
      <c r="N35" s="308"/>
    </row>
    <row r="36" spans="4:14" s="10" customFormat="1" ht="25.5" customHeight="1">
      <c r="D36" s="32"/>
      <c r="E36" s="32"/>
      <c r="F36" s="32"/>
      <c r="G36" s="32"/>
      <c r="H36" s="88"/>
      <c r="I36" s="32"/>
      <c r="J36" s="88"/>
      <c r="K36" s="32"/>
      <c r="L36" s="32"/>
      <c r="M36" s="32"/>
      <c r="N36" s="32"/>
    </row>
    <row r="37" spans="1:15" ht="49.5" customHeight="1">
      <c r="A37" s="117"/>
      <c r="B37" s="117"/>
      <c r="C37" s="280" t="s">
        <v>391</v>
      </c>
      <c r="D37" s="280"/>
      <c r="E37" s="280"/>
      <c r="F37" s="280"/>
      <c r="G37" s="280"/>
      <c r="H37" s="280"/>
      <c r="I37" s="280"/>
      <c r="J37" s="280"/>
      <c r="K37" s="280"/>
      <c r="L37" s="280"/>
      <c r="M37" s="280"/>
      <c r="N37" s="280"/>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421" t="s">
        <v>33</v>
      </c>
      <c r="D39" s="425" t="s">
        <v>119</v>
      </c>
      <c r="E39" s="426"/>
      <c r="F39" s="427"/>
      <c r="G39" s="423" t="s">
        <v>63</v>
      </c>
      <c r="H39" s="7"/>
    </row>
    <row r="40" spans="1:7" ht="69.75" customHeight="1" thickBot="1">
      <c r="A40" s="10"/>
      <c r="B40" s="10"/>
      <c r="C40" s="422"/>
      <c r="D40" s="428"/>
      <c r="E40" s="429"/>
      <c r="F40" s="430"/>
      <c r="G40" s="424"/>
    </row>
    <row r="41" spans="1:7" ht="3.75" customHeight="1" thickBot="1">
      <c r="A41" s="10"/>
      <c r="B41" s="10"/>
      <c r="C41" s="28"/>
      <c r="D41" s="28"/>
      <c r="E41" s="28"/>
      <c r="F41" s="28"/>
      <c r="G41" s="28"/>
    </row>
    <row r="42" spans="1:7" ht="57.75" customHeight="1">
      <c r="A42" s="10"/>
      <c r="B42" s="10"/>
      <c r="C42" s="128" t="s">
        <v>171</v>
      </c>
      <c r="D42" s="419"/>
      <c r="E42" s="419"/>
      <c r="F42" s="420"/>
      <c r="G42" s="132"/>
    </row>
    <row r="43" spans="1:7" ht="57.75" customHeight="1">
      <c r="A43" s="10"/>
      <c r="B43" s="10"/>
      <c r="C43" s="128" t="s">
        <v>172</v>
      </c>
      <c r="D43" s="415"/>
      <c r="E43" s="415"/>
      <c r="F43" s="416"/>
      <c r="G43" s="132"/>
    </row>
    <row r="44" spans="1:7" ht="57.75" customHeight="1">
      <c r="A44" s="10"/>
      <c r="B44" s="10"/>
      <c r="C44" s="128" t="s">
        <v>173</v>
      </c>
      <c r="D44" s="415"/>
      <c r="E44" s="415"/>
      <c r="F44" s="416"/>
      <c r="G44" s="132"/>
    </row>
    <row r="45" spans="1:7" ht="57.75" customHeight="1">
      <c r="A45" s="10"/>
      <c r="B45" s="10"/>
      <c r="C45" s="131" t="s">
        <v>134</v>
      </c>
      <c r="D45" s="417"/>
      <c r="E45" s="417"/>
      <c r="F45" s="418"/>
      <c r="G45" s="132"/>
    </row>
    <row r="46" spans="1:7" ht="57.75" customHeight="1">
      <c r="A46" s="10"/>
      <c r="B46" s="10"/>
      <c r="C46" s="128" t="s">
        <v>392</v>
      </c>
      <c r="D46" s="402"/>
      <c r="E46" s="403"/>
      <c r="F46" s="404"/>
      <c r="G46" s="132"/>
    </row>
    <row r="47" spans="1:7" ht="57.75" customHeight="1">
      <c r="A47" s="10"/>
      <c r="B47" s="10"/>
      <c r="C47" s="155"/>
      <c r="D47" s="402"/>
      <c r="E47" s="403"/>
      <c r="F47" s="404"/>
      <c r="G47" s="132"/>
    </row>
    <row r="48" spans="1:7" ht="57.75" customHeight="1">
      <c r="A48" s="10"/>
      <c r="B48" s="10"/>
      <c r="C48" s="155"/>
      <c r="D48" s="402"/>
      <c r="E48" s="403"/>
      <c r="F48" s="404"/>
      <c r="G48" s="132"/>
    </row>
    <row r="49" spans="1:7" ht="57.75" customHeight="1">
      <c r="A49" s="10"/>
      <c r="B49" s="10"/>
      <c r="C49" s="155"/>
      <c r="D49" s="402"/>
      <c r="E49" s="403"/>
      <c r="F49" s="404"/>
      <c r="G49" s="132"/>
    </row>
    <row r="50" spans="1:7" ht="57.75" customHeight="1">
      <c r="A50" s="10"/>
      <c r="B50" s="10"/>
      <c r="C50" s="155"/>
      <c r="D50" s="402"/>
      <c r="E50" s="403"/>
      <c r="F50" s="404"/>
      <c r="G50" s="132"/>
    </row>
    <row r="51" spans="1:7" ht="57.75" customHeight="1">
      <c r="A51" s="10"/>
      <c r="B51" s="10"/>
      <c r="C51" s="155"/>
      <c r="D51" s="402"/>
      <c r="E51" s="403"/>
      <c r="F51" s="404"/>
      <c r="G51" s="132"/>
    </row>
    <row r="52" spans="1:7" ht="57.75" customHeight="1">
      <c r="A52" s="10"/>
      <c r="B52" s="10"/>
      <c r="C52" s="155"/>
      <c r="D52" s="402"/>
      <c r="E52" s="403"/>
      <c r="F52" s="404"/>
      <c r="G52" s="132"/>
    </row>
    <row r="53" spans="1:7" ht="57.75" customHeight="1">
      <c r="A53" s="10"/>
      <c r="B53" s="10"/>
      <c r="C53" s="155"/>
      <c r="D53" s="402"/>
      <c r="E53" s="403"/>
      <c r="F53" s="404"/>
      <c r="G53" s="132"/>
    </row>
    <row r="54" spans="1:13" ht="47.25" customHeight="1">
      <c r="A54" s="10"/>
      <c r="B54" s="10"/>
      <c r="C54" s="133" t="s">
        <v>174</v>
      </c>
      <c r="D54" s="407"/>
      <c r="E54" s="408"/>
      <c r="F54" s="409"/>
      <c r="G54" s="151">
        <f>G42+G43+G44+G45+G46+G47+G48+G49+G50+G51+G52+G53</f>
        <v>0</v>
      </c>
      <c r="H54" s="410" t="s">
        <v>177</v>
      </c>
      <c r="I54" s="410"/>
      <c r="J54" s="410"/>
      <c r="K54" s="410"/>
      <c r="L54" s="410"/>
      <c r="M54" s="410"/>
    </row>
    <row r="55" spans="1:13" ht="39" customHeight="1">
      <c r="A55" s="10"/>
      <c r="B55" s="10"/>
      <c r="C55" s="411" t="s">
        <v>175</v>
      </c>
      <c r="D55" s="412"/>
      <c r="E55" s="412"/>
      <c r="F55" s="413"/>
      <c r="G55" s="154">
        <f>'3 Calidad Operación'!L147</f>
        <v>0</v>
      </c>
      <c r="H55" s="410"/>
      <c r="I55" s="410"/>
      <c r="J55" s="410"/>
      <c r="K55" s="410"/>
      <c r="L55" s="410"/>
      <c r="M55" s="410"/>
    </row>
    <row r="56" spans="1:13" ht="44.25" customHeight="1">
      <c r="A56" s="10"/>
      <c r="B56" s="10"/>
      <c r="C56" s="414" t="s">
        <v>176</v>
      </c>
      <c r="D56" s="414"/>
      <c r="E56" s="414"/>
      <c r="F56" s="414"/>
      <c r="G56" s="152">
        <f>IF(G54-G55&lt;0,0,G54-G55)</f>
        <v>0</v>
      </c>
      <c r="H56" s="410"/>
      <c r="I56" s="410"/>
      <c r="J56" s="410"/>
      <c r="K56" s="410"/>
      <c r="L56" s="410"/>
      <c r="M56" s="410"/>
    </row>
    <row r="57" spans="1:13" ht="29.25" customHeight="1">
      <c r="A57" s="10"/>
      <c r="B57" s="10"/>
      <c r="C57" s="146"/>
      <c r="D57" s="147"/>
      <c r="E57" s="147"/>
      <c r="F57" s="129"/>
      <c r="G57" s="130"/>
      <c r="H57" s="74"/>
      <c r="I57" s="74"/>
      <c r="J57" s="74"/>
      <c r="K57" s="74"/>
      <c r="L57" s="74"/>
      <c r="M57" s="74"/>
    </row>
    <row r="58" spans="1:7" ht="22.5" customHeight="1">
      <c r="A58" s="10"/>
      <c r="B58" s="10"/>
      <c r="C58" s="405" t="s">
        <v>59</v>
      </c>
      <c r="D58" s="405"/>
      <c r="E58" s="147"/>
      <c r="F58" s="129"/>
      <c r="G58" s="130"/>
    </row>
    <row r="59" spans="1:7" ht="57.75" customHeight="1">
      <c r="A59" s="10"/>
      <c r="B59" s="10"/>
      <c r="C59" s="406"/>
      <c r="D59" s="406"/>
      <c r="E59" s="406"/>
      <c r="F59" s="406"/>
      <c r="G59" s="406"/>
    </row>
    <row r="60" spans="1:7" ht="3.75" customHeight="1">
      <c r="A60" s="10"/>
      <c r="B60" s="10"/>
      <c r="C60" s="406"/>
      <c r="D60" s="406"/>
      <c r="E60" s="406"/>
      <c r="F60" s="406"/>
      <c r="G60" s="406"/>
    </row>
    <row r="61" spans="1:8" ht="3.75" customHeight="1">
      <c r="A61" s="10"/>
      <c r="B61" s="10"/>
      <c r="C61" s="406"/>
      <c r="D61" s="406"/>
      <c r="E61" s="406"/>
      <c r="F61" s="406"/>
      <c r="G61" s="406"/>
      <c r="H61" s="28"/>
    </row>
    <row r="62" spans="1:8" ht="3.75" customHeight="1">
      <c r="A62" s="10"/>
      <c r="B62" s="10"/>
      <c r="C62" s="406"/>
      <c r="D62" s="406"/>
      <c r="E62" s="406"/>
      <c r="F62" s="406"/>
      <c r="G62" s="406"/>
      <c r="H62" s="28"/>
    </row>
    <row r="63" spans="1:7" ht="15" customHeight="1" hidden="1">
      <c r="A63" s="10"/>
      <c r="B63" s="10"/>
      <c r="C63" s="406"/>
      <c r="D63" s="406"/>
      <c r="E63" s="406"/>
      <c r="F63" s="406"/>
      <c r="G63" s="406"/>
    </row>
    <row r="64" spans="1:7" ht="15" customHeight="1" hidden="1">
      <c r="A64" s="10"/>
      <c r="B64" s="10"/>
      <c r="C64" s="406"/>
      <c r="D64" s="406"/>
      <c r="E64" s="406"/>
      <c r="F64" s="406"/>
      <c r="G64" s="406"/>
    </row>
    <row r="65" spans="1:7" ht="15" customHeight="1" hidden="1">
      <c r="A65" s="10"/>
      <c r="B65" s="10"/>
      <c r="C65" s="406"/>
      <c r="D65" s="406"/>
      <c r="E65" s="406"/>
      <c r="F65" s="406"/>
      <c r="G65" s="406"/>
    </row>
    <row r="66" spans="1:14" ht="15" customHeight="1" hidden="1">
      <c r="A66" s="10"/>
      <c r="B66" s="10"/>
      <c r="C66" s="406"/>
      <c r="D66" s="406"/>
      <c r="E66" s="406"/>
      <c r="F66" s="406"/>
      <c r="G66" s="406"/>
      <c r="H66" s="20"/>
      <c r="I66" s="20"/>
      <c r="J66" s="20"/>
      <c r="K66" s="20"/>
      <c r="L66" s="20"/>
      <c r="M66" s="20"/>
      <c r="N66" s="20"/>
    </row>
    <row r="67" spans="3:7" ht="14.25">
      <c r="C67" s="406"/>
      <c r="D67" s="406"/>
      <c r="E67" s="406"/>
      <c r="F67" s="406"/>
      <c r="G67" s="406"/>
    </row>
    <row r="68" spans="3:7" ht="14.25">
      <c r="C68" s="406"/>
      <c r="D68" s="406"/>
      <c r="E68" s="406"/>
      <c r="F68" s="406"/>
      <c r="G68" s="406"/>
    </row>
    <row r="69" spans="3:7" ht="14.25">
      <c r="C69" s="406"/>
      <c r="D69" s="406"/>
      <c r="E69" s="406"/>
      <c r="F69" s="406"/>
      <c r="G69" s="406"/>
    </row>
    <row r="70" spans="3:7" ht="14.25">
      <c r="C70" s="406"/>
      <c r="D70" s="406"/>
      <c r="E70" s="406"/>
      <c r="F70" s="406"/>
      <c r="G70" s="406"/>
    </row>
    <row r="71" spans="3:7" ht="14.25">
      <c r="C71" s="406"/>
      <c r="D71" s="406"/>
      <c r="E71" s="406"/>
      <c r="F71" s="406"/>
      <c r="G71" s="406"/>
    </row>
    <row r="72" spans="3:7" ht="14.25">
      <c r="C72" s="406"/>
      <c r="D72" s="406"/>
      <c r="E72" s="406"/>
      <c r="F72" s="406"/>
      <c r="G72" s="406"/>
    </row>
    <row r="73" spans="3:7" ht="14.25">
      <c r="C73" s="406"/>
      <c r="D73" s="406"/>
      <c r="E73" s="406"/>
      <c r="F73" s="406"/>
      <c r="G73" s="406"/>
    </row>
    <row r="74" spans="3:7" ht="14.25">
      <c r="C74" s="406"/>
      <c r="D74" s="406"/>
      <c r="E74" s="406"/>
      <c r="F74" s="406"/>
      <c r="G74" s="406"/>
    </row>
    <row r="75" spans="3:7" ht="14.25">
      <c r="C75" s="406"/>
      <c r="D75" s="406"/>
      <c r="E75" s="406"/>
      <c r="F75" s="406"/>
      <c r="G75" s="406"/>
    </row>
    <row r="76" spans="3:7" ht="14.25">
      <c r="C76" s="406"/>
      <c r="D76" s="406"/>
      <c r="E76" s="406"/>
      <c r="F76" s="406"/>
      <c r="G76" s="406"/>
    </row>
    <row r="77" spans="3:7" ht="14.25">
      <c r="C77" s="406"/>
      <c r="D77" s="406"/>
      <c r="E77" s="406"/>
      <c r="F77" s="406"/>
      <c r="G77" s="406"/>
    </row>
    <row r="78" spans="3:7" ht="14.25">
      <c r="C78" s="406"/>
      <c r="D78" s="406"/>
      <c r="E78" s="406"/>
      <c r="F78" s="406"/>
      <c r="G78" s="406"/>
    </row>
    <row r="79" spans="3:7" ht="14.25">
      <c r="C79" s="406"/>
      <c r="D79" s="406"/>
      <c r="E79" s="406"/>
      <c r="F79" s="406"/>
      <c r="G79" s="406"/>
    </row>
    <row r="80" spans="3:15" ht="14.25">
      <c r="C80" s="406"/>
      <c r="D80" s="406"/>
      <c r="E80" s="406"/>
      <c r="F80" s="406"/>
      <c r="G80" s="406"/>
      <c r="O80" s="37"/>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26:K29"/>
    <mergeCell ref="D42:F42"/>
    <mergeCell ref="C31:N32"/>
    <mergeCell ref="C37:N37"/>
    <mergeCell ref="C35:N35"/>
    <mergeCell ref="C39:C40"/>
    <mergeCell ref="G39:G40"/>
    <mergeCell ref="D39:F40"/>
    <mergeCell ref="D43:F43"/>
    <mergeCell ref="D44:F44"/>
    <mergeCell ref="D45:F45"/>
    <mergeCell ref="D48:F48"/>
    <mergeCell ref="D50:F50"/>
    <mergeCell ref="D51:F51"/>
    <mergeCell ref="D46:F46"/>
    <mergeCell ref="D49:F49"/>
    <mergeCell ref="D47:F47"/>
    <mergeCell ref="D52:F52"/>
    <mergeCell ref="D53:F53"/>
    <mergeCell ref="C58:D58"/>
    <mergeCell ref="C59:G80"/>
    <mergeCell ref="D54:F54"/>
    <mergeCell ref="H54:M56"/>
    <mergeCell ref="C55:F55"/>
    <mergeCell ref="C56:F56"/>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fitToWidth="1" horizontalDpi="600" verticalDpi="600" orientation="landscape" paperSize="9" scale="48" r:id="rId2"/>
  <headerFooter>
    <oddFooter>&amp;C&amp;14Página &amp;P de &amp;N</oddFooter>
  </headerFooter>
  <rowBreaks count="2" manualBreakCount="2">
    <brk id="37" min="1" max="13" man="1"/>
    <brk id="58" min="1" max="13" man="1"/>
  </row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pageSetUpPr fitToPage="1"/>
  </sheetPr>
  <dimension ref="B2:M82"/>
  <sheetViews>
    <sheetView showGridLines="0" showRowColHeaders="0" view="pageBreakPreview" zoomScale="60" zoomScaleNormal="50" zoomScalePageLayoutView="0" workbookViewId="0" topLeftCell="A1">
      <selection activeCell="D19" sqref="D19"/>
    </sheetView>
  </sheetViews>
  <sheetFormatPr defaultColWidth="11.57421875" defaultRowHeight="15"/>
  <cols>
    <col min="1" max="1" width="8.8515625" style="0" customWidth="1"/>
    <col min="2" max="2" width="27.7109375" style="0" customWidth="1"/>
    <col min="3" max="3" width="76.00390625" style="0" customWidth="1"/>
    <col min="4" max="4" width="12.140625" style="0" customWidth="1"/>
    <col min="5" max="5" width="11.7109375" style="0" customWidth="1"/>
    <col min="6" max="6" width="11.57421875" style="0" customWidth="1"/>
    <col min="7" max="7" width="31.7109375" style="0" customWidth="1"/>
    <col min="8" max="13" width="11.57421875" style="0" customWidth="1"/>
    <col min="14" max="14" width="6.7109375" style="0" customWidth="1"/>
  </cols>
  <sheetData>
    <row r="2" spans="2:12" ht="14.25" customHeight="1">
      <c r="B2" s="219" t="s">
        <v>295</v>
      </c>
      <c r="C2" s="219"/>
      <c r="D2" s="219"/>
      <c r="E2" s="219"/>
      <c r="F2" s="219"/>
      <c r="G2" s="219"/>
      <c r="H2" s="219"/>
      <c r="I2" s="219"/>
      <c r="J2" s="219"/>
      <c r="K2" s="219"/>
      <c r="L2" s="219"/>
    </row>
    <row r="3" spans="2:12" ht="14.25" customHeight="1">
      <c r="B3" s="219"/>
      <c r="C3" s="309" t="s">
        <v>397</v>
      </c>
      <c r="D3" s="309"/>
      <c r="E3" s="309"/>
      <c r="F3" s="309"/>
      <c r="G3" s="309"/>
      <c r="H3" s="309"/>
      <c r="I3" s="309"/>
      <c r="J3" s="219"/>
      <c r="K3" s="219"/>
      <c r="L3" s="219"/>
    </row>
    <row r="4" spans="2:12" ht="50.25" customHeight="1">
      <c r="B4" s="219"/>
      <c r="C4" s="309"/>
      <c r="D4" s="309"/>
      <c r="E4" s="309"/>
      <c r="F4" s="309"/>
      <c r="G4" s="309"/>
      <c r="H4" s="309"/>
      <c r="I4" s="309"/>
      <c r="J4" s="219"/>
      <c r="K4" s="219"/>
      <c r="L4" s="219"/>
    </row>
    <row r="6" spans="2:13" ht="15">
      <c r="B6" s="307" t="s">
        <v>167</v>
      </c>
      <c r="C6" s="307"/>
      <c r="D6" s="307"/>
      <c r="E6" s="307"/>
      <c r="F6" s="307"/>
      <c r="G6" s="307"/>
      <c r="H6" s="307"/>
      <c r="I6" s="307"/>
      <c r="J6" s="307"/>
      <c r="K6" s="307"/>
      <c r="L6" s="307"/>
      <c r="M6" s="307"/>
    </row>
    <row r="7" spans="2:13" ht="15">
      <c r="B7" s="307"/>
      <c r="C7" s="307"/>
      <c r="D7" s="307"/>
      <c r="E7" s="307"/>
      <c r="F7" s="307"/>
      <c r="G7" s="307"/>
      <c r="H7" s="307"/>
      <c r="I7" s="307"/>
      <c r="J7" s="307"/>
      <c r="K7" s="307"/>
      <c r="L7" s="307"/>
      <c r="M7" s="307"/>
    </row>
    <row r="10" spans="2:13" ht="24" thickBot="1">
      <c r="B10" s="141" t="s">
        <v>209</v>
      </c>
      <c r="C10" s="141"/>
      <c r="D10" s="141"/>
      <c r="E10" s="141"/>
      <c r="F10" s="141"/>
      <c r="G10" s="141"/>
      <c r="H10" s="141"/>
      <c r="I10" s="141"/>
      <c r="J10" s="141"/>
      <c r="K10" s="141"/>
      <c r="L10" s="141"/>
      <c r="M10" s="141"/>
    </row>
    <row r="13" spans="2:13" ht="56.25" customHeight="1">
      <c r="B13" s="280" t="s">
        <v>393</v>
      </c>
      <c r="C13" s="280"/>
      <c r="D13" s="280"/>
      <c r="E13" s="280"/>
      <c r="F13" s="280"/>
      <c r="G13" s="280"/>
      <c r="H13" s="280"/>
      <c r="I13" s="280"/>
      <c r="J13" s="280"/>
      <c r="K13" s="280"/>
      <c r="L13" s="280"/>
      <c r="M13" s="280"/>
    </row>
    <row r="14" spans="2:13" ht="42" customHeight="1">
      <c r="B14" s="140"/>
      <c r="C14" s="140"/>
      <c r="D14" s="140"/>
      <c r="E14" s="140"/>
      <c r="F14" s="140"/>
      <c r="G14" s="140"/>
      <c r="H14" s="140"/>
      <c r="I14" s="140"/>
      <c r="J14" s="140"/>
      <c r="K14" s="140"/>
      <c r="L14" s="140"/>
      <c r="M14" s="140"/>
    </row>
    <row r="16" spans="2:13" ht="15.75">
      <c r="B16" s="191" t="s">
        <v>394</v>
      </c>
      <c r="C16" s="192"/>
      <c r="D16" s="193" t="s">
        <v>210</v>
      </c>
      <c r="E16" s="193" t="s">
        <v>211</v>
      </c>
      <c r="F16" s="193" t="s">
        <v>212</v>
      </c>
      <c r="G16" s="437" t="s">
        <v>213</v>
      </c>
      <c r="H16" s="437"/>
      <c r="I16" s="437"/>
      <c r="J16" s="437"/>
      <c r="K16" s="437"/>
      <c r="L16" s="437"/>
      <c r="M16" s="437"/>
    </row>
    <row r="17" spans="2:13" ht="36" customHeight="1">
      <c r="B17" s="194" t="s">
        <v>214</v>
      </c>
      <c r="C17" s="195" t="s">
        <v>215</v>
      </c>
      <c r="D17" s="196"/>
      <c r="E17" s="196"/>
      <c r="F17" s="197">
        <f>SUM(D17:E17)</f>
        <v>0</v>
      </c>
      <c r="G17" s="438"/>
      <c r="H17" s="438"/>
      <c r="I17" s="438"/>
      <c r="J17" s="438"/>
      <c r="K17" s="438"/>
      <c r="L17" s="438"/>
      <c r="M17" s="438"/>
    </row>
    <row r="18" spans="2:13" ht="31.5" customHeight="1">
      <c r="B18" s="194" t="s">
        <v>216</v>
      </c>
      <c r="C18" s="195" t="s">
        <v>217</v>
      </c>
      <c r="D18" s="198"/>
      <c r="E18" s="198"/>
      <c r="F18" s="197">
        <f aca="true" t="shared" si="0" ref="F18:F26">SUM(D18:E18)</f>
        <v>0</v>
      </c>
      <c r="G18" s="436"/>
      <c r="H18" s="436"/>
      <c r="I18" s="436"/>
      <c r="J18" s="436"/>
      <c r="K18" s="436"/>
      <c r="L18" s="436"/>
      <c r="M18" s="436"/>
    </row>
    <row r="19" spans="2:13" ht="30" customHeight="1">
      <c r="B19" s="194" t="s">
        <v>218</v>
      </c>
      <c r="C19" s="195" t="s">
        <v>219</v>
      </c>
      <c r="D19" s="198"/>
      <c r="E19" s="198"/>
      <c r="F19" s="197">
        <f t="shared" si="0"/>
        <v>0</v>
      </c>
      <c r="G19" s="436"/>
      <c r="H19" s="436"/>
      <c r="I19" s="436"/>
      <c r="J19" s="436"/>
      <c r="K19" s="436"/>
      <c r="L19" s="436"/>
      <c r="M19" s="436"/>
    </row>
    <row r="20" spans="2:13" ht="27.75" customHeight="1">
      <c r="B20" s="194" t="s">
        <v>220</v>
      </c>
      <c r="C20" s="195" t="s">
        <v>221</v>
      </c>
      <c r="D20" s="198"/>
      <c r="E20" s="198"/>
      <c r="F20" s="197">
        <f t="shared" si="0"/>
        <v>0</v>
      </c>
      <c r="G20" s="436"/>
      <c r="H20" s="436"/>
      <c r="I20" s="436"/>
      <c r="J20" s="436"/>
      <c r="K20" s="436"/>
      <c r="L20" s="436"/>
      <c r="M20" s="436"/>
    </row>
    <row r="21" spans="2:13" ht="31.5" customHeight="1">
      <c r="B21" s="194" t="s">
        <v>222</v>
      </c>
      <c r="C21" s="195" t="s">
        <v>223</v>
      </c>
      <c r="D21" s="198"/>
      <c r="E21" s="198"/>
      <c r="F21" s="197">
        <f>SUM(D21:E21)</f>
        <v>0</v>
      </c>
      <c r="G21" s="434" t="s">
        <v>224</v>
      </c>
      <c r="H21" s="434"/>
      <c r="I21" s="434"/>
      <c r="J21" s="434"/>
      <c r="K21" s="434"/>
      <c r="L21" s="434"/>
      <c r="M21" s="434"/>
    </row>
    <row r="22" spans="2:13" ht="33.75" customHeight="1">
      <c r="B22" s="194" t="s">
        <v>225</v>
      </c>
      <c r="C22" s="195" t="s">
        <v>226</v>
      </c>
      <c r="D22" s="198"/>
      <c r="E22" s="198"/>
      <c r="F22" s="197">
        <f t="shared" si="0"/>
        <v>0</v>
      </c>
      <c r="G22" s="434" t="s">
        <v>224</v>
      </c>
      <c r="H22" s="434"/>
      <c r="I22" s="434"/>
      <c r="J22" s="434"/>
      <c r="K22" s="434"/>
      <c r="L22" s="434"/>
      <c r="M22" s="434"/>
    </row>
    <row r="23" spans="2:13" ht="24.75" customHeight="1">
      <c r="B23" s="194" t="s">
        <v>227</v>
      </c>
      <c r="C23" s="195" t="s">
        <v>228</v>
      </c>
      <c r="D23" s="198"/>
      <c r="E23" s="198"/>
      <c r="F23" s="197">
        <f t="shared" si="0"/>
        <v>0</v>
      </c>
      <c r="G23" s="434" t="s">
        <v>224</v>
      </c>
      <c r="H23" s="434"/>
      <c r="I23" s="434"/>
      <c r="J23" s="434"/>
      <c r="K23" s="434"/>
      <c r="L23" s="434"/>
      <c r="M23" s="434"/>
    </row>
    <row r="24" spans="2:13" ht="24.75" customHeight="1">
      <c r="B24" s="194" t="s">
        <v>229</v>
      </c>
      <c r="C24" s="195" t="s">
        <v>230</v>
      </c>
      <c r="D24" s="198"/>
      <c r="E24" s="198"/>
      <c r="F24" s="197">
        <f t="shared" si="0"/>
        <v>0</v>
      </c>
      <c r="G24" s="436"/>
      <c r="H24" s="436"/>
      <c r="I24" s="436"/>
      <c r="J24" s="436"/>
      <c r="K24" s="436"/>
      <c r="L24" s="436"/>
      <c r="M24" s="436"/>
    </row>
    <row r="25" spans="2:13" ht="24" customHeight="1">
      <c r="B25" s="194" t="s">
        <v>231</v>
      </c>
      <c r="C25" s="195" t="s">
        <v>232</v>
      </c>
      <c r="D25" s="198"/>
      <c r="E25" s="198"/>
      <c r="F25" s="197">
        <f t="shared" si="0"/>
        <v>0</v>
      </c>
      <c r="G25" s="436"/>
      <c r="H25" s="436"/>
      <c r="I25" s="436"/>
      <c r="J25" s="436"/>
      <c r="K25" s="436"/>
      <c r="L25" s="436"/>
      <c r="M25" s="436"/>
    </row>
    <row r="26" spans="2:13" ht="25.5" customHeight="1">
      <c r="B26" s="194" t="s">
        <v>233</v>
      </c>
      <c r="C26" s="195" t="s">
        <v>234</v>
      </c>
      <c r="D26" s="198"/>
      <c r="E26" s="198"/>
      <c r="F26" s="197">
        <f t="shared" si="0"/>
        <v>0</v>
      </c>
      <c r="G26" s="436"/>
      <c r="H26" s="436"/>
      <c r="I26" s="436"/>
      <c r="J26" s="436"/>
      <c r="K26" s="436"/>
      <c r="L26" s="436"/>
      <c r="M26" s="436"/>
    </row>
    <row r="27" spans="2:9" ht="15">
      <c r="B27" s="199"/>
      <c r="C27" s="199"/>
      <c r="D27" s="199"/>
      <c r="E27" s="199"/>
      <c r="F27" s="199"/>
      <c r="G27" s="199"/>
      <c r="H27" s="199"/>
      <c r="I27" s="199"/>
    </row>
    <row r="28" spans="4:9" ht="15">
      <c r="D28" s="199"/>
      <c r="E28" s="199"/>
      <c r="F28" s="199"/>
      <c r="G28" s="199"/>
      <c r="H28" s="199"/>
      <c r="I28" s="199"/>
    </row>
    <row r="29" spans="2:13" ht="15.75">
      <c r="B29" s="191" t="s">
        <v>395</v>
      </c>
      <c r="C29" s="192"/>
      <c r="D29" s="193" t="s">
        <v>210</v>
      </c>
      <c r="E29" s="193" t="s">
        <v>211</v>
      </c>
      <c r="F29" s="193" t="s">
        <v>212</v>
      </c>
      <c r="G29" s="437" t="s">
        <v>213</v>
      </c>
      <c r="H29" s="437"/>
      <c r="I29" s="437"/>
      <c r="J29" s="437"/>
      <c r="K29" s="437"/>
      <c r="L29" s="437"/>
      <c r="M29" s="437"/>
    </row>
    <row r="30" spans="2:13" ht="25.5" customHeight="1">
      <c r="B30" s="194" t="s">
        <v>235</v>
      </c>
      <c r="C30" s="195" t="s">
        <v>236</v>
      </c>
      <c r="D30" s="200"/>
      <c r="E30" s="200"/>
      <c r="F30" s="201">
        <f aca="true" t="shared" si="1" ref="F30:F35">SUM(D30:E30)</f>
        <v>0</v>
      </c>
      <c r="G30" s="433"/>
      <c r="H30" s="433"/>
      <c r="I30" s="433"/>
      <c r="J30" s="433"/>
      <c r="K30" s="433"/>
      <c r="L30" s="433"/>
      <c r="M30" s="433"/>
    </row>
    <row r="31" spans="2:13" ht="37.5" customHeight="1">
      <c r="B31" s="194" t="s">
        <v>237</v>
      </c>
      <c r="C31" s="195" t="s">
        <v>238</v>
      </c>
      <c r="D31" s="200"/>
      <c r="E31" s="200"/>
      <c r="F31" s="201">
        <f t="shared" si="1"/>
        <v>0</v>
      </c>
      <c r="G31" s="433"/>
      <c r="H31" s="433"/>
      <c r="I31" s="433"/>
      <c r="J31" s="433"/>
      <c r="K31" s="433"/>
      <c r="L31" s="433"/>
      <c r="M31" s="433"/>
    </row>
    <row r="32" spans="2:13" ht="26.25" customHeight="1">
      <c r="B32" s="194" t="s">
        <v>239</v>
      </c>
      <c r="C32" s="195" t="s">
        <v>240</v>
      </c>
      <c r="D32" s="200"/>
      <c r="E32" s="200"/>
      <c r="F32" s="201">
        <f t="shared" si="1"/>
        <v>0</v>
      </c>
      <c r="G32" s="433"/>
      <c r="H32" s="433"/>
      <c r="I32" s="433"/>
      <c r="J32" s="433"/>
      <c r="K32" s="433"/>
      <c r="L32" s="433"/>
      <c r="M32" s="433"/>
    </row>
    <row r="33" spans="2:13" ht="39" customHeight="1">
      <c r="B33" s="194" t="s">
        <v>241</v>
      </c>
      <c r="C33" s="195" t="s">
        <v>242</v>
      </c>
      <c r="D33" s="200"/>
      <c r="E33" s="200"/>
      <c r="F33" s="201">
        <f t="shared" si="1"/>
        <v>0</v>
      </c>
      <c r="G33" s="433"/>
      <c r="H33" s="433"/>
      <c r="I33" s="433"/>
      <c r="J33" s="433"/>
      <c r="K33" s="433"/>
      <c r="L33" s="433"/>
      <c r="M33" s="433"/>
    </row>
    <row r="34" spans="2:13" ht="54" customHeight="1">
      <c r="B34" s="194" t="s">
        <v>243</v>
      </c>
      <c r="C34" s="195" t="s">
        <v>244</v>
      </c>
      <c r="D34" s="200"/>
      <c r="E34" s="200"/>
      <c r="F34" s="201">
        <f t="shared" si="1"/>
        <v>0</v>
      </c>
      <c r="G34" s="434" t="s">
        <v>245</v>
      </c>
      <c r="H34" s="434"/>
      <c r="I34" s="434"/>
      <c r="J34" s="434"/>
      <c r="K34" s="434"/>
      <c r="L34" s="434"/>
      <c r="M34" s="434"/>
    </row>
    <row r="35" spans="2:13" ht="69" customHeight="1">
      <c r="B35" s="194" t="s">
        <v>246</v>
      </c>
      <c r="C35" s="195" t="s">
        <v>247</v>
      </c>
      <c r="D35" s="200"/>
      <c r="E35" s="200"/>
      <c r="F35" s="201">
        <f t="shared" si="1"/>
        <v>0</v>
      </c>
      <c r="G35" s="434" t="s">
        <v>245</v>
      </c>
      <c r="H35" s="434"/>
      <c r="I35" s="434"/>
      <c r="J35" s="434"/>
      <c r="K35" s="434"/>
      <c r="L35" s="434"/>
      <c r="M35" s="434"/>
    </row>
    <row r="36" spans="2:13" ht="33" customHeight="1">
      <c r="B36" s="202"/>
      <c r="C36" s="203"/>
      <c r="D36" s="203"/>
      <c r="E36" s="204"/>
      <c r="F36" s="205"/>
      <c r="G36" s="206"/>
      <c r="H36" s="206"/>
      <c r="I36" s="206"/>
      <c r="J36" s="206"/>
      <c r="K36" s="206"/>
      <c r="L36" s="206"/>
      <c r="M36" s="206"/>
    </row>
    <row r="37" spans="2:7" ht="15">
      <c r="B37" s="207"/>
      <c r="C37" s="208"/>
      <c r="D37" s="208"/>
      <c r="E37" s="209"/>
      <c r="F37" s="210"/>
      <c r="G37" s="211"/>
    </row>
    <row r="38" spans="2:13" ht="15.75">
      <c r="B38" s="191" t="s">
        <v>396</v>
      </c>
      <c r="C38" s="192"/>
      <c r="D38" s="193" t="s">
        <v>210</v>
      </c>
      <c r="E38" s="193" t="s">
        <v>211</v>
      </c>
      <c r="F38" s="193" t="s">
        <v>212</v>
      </c>
      <c r="G38" s="437" t="s">
        <v>213</v>
      </c>
      <c r="H38" s="437"/>
      <c r="I38" s="437"/>
      <c r="J38" s="437"/>
      <c r="K38" s="437"/>
      <c r="L38" s="437"/>
      <c r="M38" s="437"/>
    </row>
    <row r="39" spans="2:13" ht="38.25" customHeight="1">
      <c r="B39" s="194" t="s">
        <v>248</v>
      </c>
      <c r="C39" s="195" t="s">
        <v>249</v>
      </c>
      <c r="D39" s="200"/>
      <c r="E39" s="200"/>
      <c r="F39" s="201">
        <f>SUM(D39:E39)</f>
        <v>0</v>
      </c>
      <c r="G39" s="433"/>
      <c r="H39" s="433"/>
      <c r="I39" s="433"/>
      <c r="J39" s="433"/>
      <c r="K39" s="433"/>
      <c r="L39" s="433"/>
      <c r="M39" s="433"/>
    </row>
    <row r="40" spans="2:13" ht="45.75" customHeight="1">
      <c r="B40" s="194" t="s">
        <v>250</v>
      </c>
      <c r="C40" s="195" t="s">
        <v>251</v>
      </c>
      <c r="D40" s="200"/>
      <c r="E40" s="200"/>
      <c r="F40" s="201">
        <f>SUM(D40:E40)</f>
        <v>0</v>
      </c>
      <c r="G40" s="434" t="s">
        <v>224</v>
      </c>
      <c r="H40" s="434"/>
      <c r="I40" s="434"/>
      <c r="J40" s="434"/>
      <c r="K40" s="434"/>
      <c r="L40" s="434"/>
      <c r="M40" s="434"/>
    </row>
    <row r="42" spans="4:6" ht="15">
      <c r="D42" s="199"/>
      <c r="E42" s="199"/>
      <c r="F42" s="199"/>
    </row>
    <row r="43" ht="15">
      <c r="D43" s="199"/>
    </row>
    <row r="45" spans="2:13" ht="15">
      <c r="B45" s="431" t="s">
        <v>252</v>
      </c>
      <c r="C45" s="431"/>
      <c r="D45" s="431"/>
      <c r="E45" s="431"/>
      <c r="F45" s="431"/>
      <c r="G45" s="431"/>
      <c r="H45" s="431"/>
      <c r="I45" s="431"/>
      <c r="J45" s="431"/>
      <c r="K45" s="431"/>
      <c r="L45" s="431"/>
      <c r="M45" s="431"/>
    </row>
    <row r="46" spans="2:13" ht="15">
      <c r="B46" s="431"/>
      <c r="C46" s="431"/>
      <c r="D46" s="431"/>
      <c r="E46" s="431"/>
      <c r="F46" s="431"/>
      <c r="G46" s="431"/>
      <c r="H46" s="431"/>
      <c r="I46" s="431"/>
      <c r="J46" s="431"/>
      <c r="K46" s="431"/>
      <c r="L46" s="431"/>
      <c r="M46" s="431"/>
    </row>
    <row r="47" ht="15">
      <c r="C47" s="212"/>
    </row>
    <row r="48" ht="15">
      <c r="B48" s="213" t="s">
        <v>253</v>
      </c>
    </row>
    <row r="49" spans="2:13" ht="28.5" customHeight="1">
      <c r="B49" s="214" t="s">
        <v>254</v>
      </c>
      <c r="C49" s="432" t="s">
        <v>255</v>
      </c>
      <c r="D49" s="432"/>
      <c r="E49" s="432"/>
      <c r="F49" s="432"/>
      <c r="G49" s="432"/>
      <c r="H49" s="432"/>
      <c r="I49" s="432"/>
      <c r="J49" s="432"/>
      <c r="K49" s="432"/>
      <c r="L49" s="432"/>
      <c r="M49" s="432"/>
    </row>
    <row r="50" spans="2:13" ht="21.75" customHeight="1">
      <c r="B50" s="214" t="s">
        <v>256</v>
      </c>
      <c r="C50" s="432" t="s">
        <v>257</v>
      </c>
      <c r="D50" s="432"/>
      <c r="E50" s="432"/>
      <c r="F50" s="432"/>
      <c r="G50" s="432"/>
      <c r="H50" s="432"/>
      <c r="I50" s="432"/>
      <c r="J50" s="432"/>
      <c r="K50" s="432"/>
      <c r="L50" s="432"/>
      <c r="M50" s="432"/>
    </row>
    <row r="51" spans="2:13" ht="30" customHeight="1">
      <c r="B51" s="214" t="s">
        <v>258</v>
      </c>
      <c r="C51" s="432" t="s">
        <v>259</v>
      </c>
      <c r="D51" s="432"/>
      <c r="E51" s="432"/>
      <c r="F51" s="432"/>
      <c r="G51" s="432"/>
      <c r="H51" s="432"/>
      <c r="I51" s="432"/>
      <c r="J51" s="432"/>
      <c r="K51" s="432"/>
      <c r="L51" s="432"/>
      <c r="M51" s="432"/>
    </row>
    <row r="52" spans="2:13" ht="24" customHeight="1">
      <c r="B52" s="214" t="s">
        <v>260</v>
      </c>
      <c r="C52" s="432" t="s">
        <v>261</v>
      </c>
      <c r="D52" s="432"/>
      <c r="E52" s="432"/>
      <c r="F52" s="432"/>
      <c r="G52" s="432"/>
      <c r="H52" s="432"/>
      <c r="I52" s="432"/>
      <c r="J52" s="432"/>
      <c r="K52" s="432"/>
      <c r="L52" s="432"/>
      <c r="M52" s="432"/>
    </row>
    <row r="53" spans="2:13" ht="28.5">
      <c r="B53" s="214" t="s">
        <v>262</v>
      </c>
      <c r="C53" s="432" t="s">
        <v>263</v>
      </c>
      <c r="D53" s="432"/>
      <c r="E53" s="432"/>
      <c r="F53" s="432"/>
      <c r="G53" s="432"/>
      <c r="H53" s="432"/>
      <c r="I53" s="432"/>
      <c r="J53" s="432"/>
      <c r="K53" s="432"/>
      <c r="L53" s="432"/>
      <c r="M53" s="432"/>
    </row>
    <row r="54" spans="2:13" ht="28.5">
      <c r="B54" s="214" t="s">
        <v>264</v>
      </c>
      <c r="C54" s="432" t="s">
        <v>265</v>
      </c>
      <c r="D54" s="432"/>
      <c r="E54" s="432"/>
      <c r="F54" s="432"/>
      <c r="G54" s="432"/>
      <c r="H54" s="432"/>
      <c r="I54" s="432"/>
      <c r="J54" s="432"/>
      <c r="K54" s="432"/>
      <c r="L54" s="432"/>
      <c r="M54" s="432"/>
    </row>
    <row r="55" spans="2:13" ht="28.5">
      <c r="B55" s="214" t="s">
        <v>266</v>
      </c>
      <c r="C55" s="432" t="s">
        <v>267</v>
      </c>
      <c r="D55" s="432"/>
      <c r="E55" s="432"/>
      <c r="F55" s="432"/>
      <c r="G55" s="432"/>
      <c r="H55" s="432"/>
      <c r="I55" s="432"/>
      <c r="J55" s="432"/>
      <c r="K55" s="432"/>
      <c r="L55" s="432"/>
      <c r="M55" s="432"/>
    </row>
    <row r="56" spans="2:13" ht="36.75" customHeight="1">
      <c r="B56" s="214" t="s">
        <v>268</v>
      </c>
      <c r="C56" s="435" t="s">
        <v>269</v>
      </c>
      <c r="D56" s="435"/>
      <c r="E56" s="435"/>
      <c r="F56" s="435"/>
      <c r="G56" s="435"/>
      <c r="H56" s="435"/>
      <c r="I56" s="435"/>
      <c r="J56" s="435"/>
      <c r="K56" s="435"/>
      <c r="L56" s="435"/>
      <c r="M56" s="435"/>
    </row>
    <row r="57" spans="2:13" ht="15">
      <c r="B57" s="214" t="s">
        <v>270</v>
      </c>
      <c r="C57" s="432" t="s">
        <v>271</v>
      </c>
      <c r="D57" s="432"/>
      <c r="E57" s="432"/>
      <c r="F57" s="432"/>
      <c r="G57" s="432"/>
      <c r="H57" s="432"/>
      <c r="I57" s="432"/>
      <c r="J57" s="432"/>
      <c r="K57" s="432"/>
      <c r="L57" s="432"/>
      <c r="M57" s="432"/>
    </row>
    <row r="59" ht="15">
      <c r="B59" s="215"/>
    </row>
    <row r="60" ht="15">
      <c r="B60" s="216" t="s">
        <v>272</v>
      </c>
    </row>
    <row r="61" ht="15">
      <c r="B61" s="217" t="s">
        <v>273</v>
      </c>
    </row>
    <row r="62" ht="15">
      <c r="B62" s="217" t="s">
        <v>274</v>
      </c>
    </row>
    <row r="63" ht="15">
      <c r="B63" s="217" t="s">
        <v>275</v>
      </c>
    </row>
    <row r="64" ht="15">
      <c r="B64" s="217" t="s">
        <v>276</v>
      </c>
    </row>
    <row r="65" ht="15">
      <c r="B65" s="218" t="s">
        <v>277</v>
      </c>
    </row>
    <row r="66" ht="15">
      <c r="B66" s="218" t="s">
        <v>278</v>
      </c>
    </row>
    <row r="67" ht="15">
      <c r="B67" s="218" t="s">
        <v>279</v>
      </c>
    </row>
    <row r="68" ht="15">
      <c r="B68" s="218" t="s">
        <v>280</v>
      </c>
    </row>
    <row r="69" ht="15">
      <c r="B69" s="218" t="s">
        <v>281</v>
      </c>
    </row>
    <row r="70" ht="15">
      <c r="B70" s="218" t="s">
        <v>282</v>
      </c>
    </row>
    <row r="71" ht="15">
      <c r="B71" s="218" t="s">
        <v>283</v>
      </c>
    </row>
    <row r="72" ht="15">
      <c r="B72" s="218" t="s">
        <v>284</v>
      </c>
    </row>
    <row r="73" ht="15">
      <c r="B73" s="218" t="s">
        <v>285</v>
      </c>
    </row>
    <row r="74" ht="15">
      <c r="B74" s="218" t="s">
        <v>286</v>
      </c>
    </row>
    <row r="75" ht="15">
      <c r="B75" s="218" t="s">
        <v>287</v>
      </c>
    </row>
    <row r="76" ht="15">
      <c r="B76" s="218" t="s">
        <v>288</v>
      </c>
    </row>
    <row r="77" ht="15">
      <c r="B77" s="218" t="s">
        <v>289</v>
      </c>
    </row>
    <row r="78" ht="15">
      <c r="B78" s="218" t="s">
        <v>290</v>
      </c>
    </row>
    <row r="79" ht="15">
      <c r="B79" s="218" t="s">
        <v>291</v>
      </c>
    </row>
    <row r="80" ht="15">
      <c r="B80" s="218" t="s">
        <v>292</v>
      </c>
    </row>
    <row r="81" ht="15">
      <c r="B81" s="218" t="s">
        <v>293</v>
      </c>
    </row>
    <row r="82" ht="15">
      <c r="B82" s="218" t="s">
        <v>294</v>
      </c>
    </row>
  </sheetData>
  <sheetProtection password="D0DC" sheet="1" selectLockedCells="1"/>
  <mergeCells count="34">
    <mergeCell ref="B6:M7"/>
    <mergeCell ref="B13:M13"/>
    <mergeCell ref="G16:M16"/>
    <mergeCell ref="G17:M17"/>
    <mergeCell ref="G18:M18"/>
    <mergeCell ref="G19:M19"/>
    <mergeCell ref="G35:M35"/>
    <mergeCell ref="G38:M38"/>
    <mergeCell ref="G20:M20"/>
    <mergeCell ref="G21:M21"/>
    <mergeCell ref="G22:M22"/>
    <mergeCell ref="G23:M23"/>
    <mergeCell ref="G24:M24"/>
    <mergeCell ref="G25:M25"/>
    <mergeCell ref="C54:M54"/>
    <mergeCell ref="C55:M55"/>
    <mergeCell ref="C56:M56"/>
    <mergeCell ref="C57:M57"/>
    <mergeCell ref="G26:M26"/>
    <mergeCell ref="G29:M29"/>
    <mergeCell ref="G30:M30"/>
    <mergeCell ref="G31:M31"/>
    <mergeCell ref="G32:M32"/>
    <mergeCell ref="C53:M53"/>
    <mergeCell ref="C3:I4"/>
    <mergeCell ref="B45:M46"/>
    <mergeCell ref="C49:M49"/>
    <mergeCell ref="C50:M50"/>
    <mergeCell ref="C51:M51"/>
    <mergeCell ref="C52:M52"/>
    <mergeCell ref="G39:M39"/>
    <mergeCell ref="G40:M40"/>
    <mergeCell ref="G33:M33"/>
    <mergeCell ref="G34:M34"/>
  </mergeCells>
  <dataValidations count="1">
    <dataValidation type="whole" allowBlank="1" showInputMessage="1" showErrorMessage="1" sqref="D30:F37 D17:F26 D39:F40">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1200" verticalDpi="1200" orientation="landscape" paperSize="9" scale="53" r:id="rId2"/>
  <customProperties>
    <customPr name="EpmWorksheetKeyString_GUID" r:id="rId3"/>
  </customPropertie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96"/>
      <c r="C2" s="96"/>
      <c r="D2" s="96"/>
      <c r="E2" s="96"/>
      <c r="F2" s="96"/>
      <c r="G2" s="96"/>
      <c r="H2" s="96"/>
      <c r="I2" s="96"/>
      <c r="J2" s="96"/>
      <c r="K2" s="30"/>
    </row>
    <row r="3" s="7" customFormat="1" ht="29.25" customHeight="1">
      <c r="B3" s="97" t="s">
        <v>117</v>
      </c>
    </row>
    <row r="4" s="7" customFormat="1" ht="14.25"/>
    <row r="5" spans="2:11" s="101" customFormat="1" ht="33" customHeight="1">
      <c r="B5" s="98" t="s">
        <v>114</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115</v>
      </c>
    </row>
    <row r="8" ht="19.5" customHeight="1">
      <c r="B8" s="106" t="s">
        <v>67</v>
      </c>
    </row>
    <row r="9" ht="19.5" customHeight="1">
      <c r="B9" s="107">
        <f>'1.Datos_Básicos'!C70</f>
        <v>0</v>
      </c>
    </row>
    <row r="10" ht="19.5" customHeight="1">
      <c r="B10" s="106" t="s">
        <v>68</v>
      </c>
    </row>
    <row r="11" ht="19.5" customHeight="1">
      <c r="B11" s="107">
        <f>'1.Datos_Básicos'!I70</f>
        <v>0</v>
      </c>
    </row>
    <row r="12" ht="19.5" customHeight="1">
      <c r="B12" s="106" t="s">
        <v>69</v>
      </c>
    </row>
    <row r="13" ht="19.5" customHeight="1">
      <c r="B13" s="107">
        <f>'1.Datos_Básicos'!F34</f>
        <v>0</v>
      </c>
    </row>
    <row r="14" ht="19.5" customHeight="1">
      <c r="B14" s="106" t="s">
        <v>70</v>
      </c>
    </row>
    <row r="15" ht="19.5" customHeight="1">
      <c r="B15" s="107">
        <f>'1.Datos_Básicos'!M36</f>
        <v>0</v>
      </c>
    </row>
    <row r="16" ht="19.5" customHeight="1">
      <c r="B16" s="106" t="s">
        <v>71</v>
      </c>
    </row>
    <row r="17" ht="19.5" customHeight="1">
      <c r="B17" s="108">
        <f>'1.Datos_Básicos'!I42</f>
        <v>0</v>
      </c>
    </row>
    <row r="18" ht="19.5" customHeight="1">
      <c r="B18" s="106" t="s">
        <v>72</v>
      </c>
    </row>
    <row r="19" ht="19.5" customHeight="1">
      <c r="B19" s="108">
        <f>'1.Datos_Básicos'!F44</f>
        <v>0</v>
      </c>
    </row>
    <row r="20" ht="19.5" customHeight="1">
      <c r="B20" s="106" t="s">
        <v>73</v>
      </c>
    </row>
    <row r="21" ht="19.5" customHeight="1">
      <c r="B21" s="107">
        <f>'1.Datos_Básicos'!K44</f>
        <v>0</v>
      </c>
    </row>
    <row r="22" ht="19.5" customHeight="1">
      <c r="B22" s="106" t="s">
        <v>74</v>
      </c>
    </row>
    <row r="23" ht="19.5" customHeight="1">
      <c r="B23" s="107">
        <f>'1.Datos_Básicos'!C52</f>
        <v>0</v>
      </c>
    </row>
    <row r="24" ht="19.5" customHeight="1">
      <c r="B24" s="106" t="s">
        <v>75</v>
      </c>
    </row>
    <row r="25" ht="19.5" customHeight="1">
      <c r="B25" s="107">
        <f>'1.Datos_Básicos'!G58</f>
        <v>0</v>
      </c>
    </row>
    <row r="26" ht="19.5" customHeight="1">
      <c r="B26" s="106" t="s">
        <v>76</v>
      </c>
    </row>
    <row r="27" ht="19.5" customHeight="1">
      <c r="B27" s="107">
        <f>'1.Datos_Básicos'!E60</f>
        <v>0</v>
      </c>
    </row>
    <row r="28" ht="19.5" customHeight="1">
      <c r="B28" s="106" t="s">
        <v>77</v>
      </c>
    </row>
    <row r="29" ht="19.5" customHeight="1">
      <c r="B29" s="108">
        <f>'1.Datos_Básicos'!E62</f>
        <v>0</v>
      </c>
    </row>
    <row r="30" ht="19.5" customHeight="1">
      <c r="B30" s="106" t="s">
        <v>78</v>
      </c>
    </row>
    <row r="31" ht="19.5" customHeight="1">
      <c r="B31" s="108">
        <f>'1.Datos_Básicos'!E64</f>
        <v>0</v>
      </c>
    </row>
    <row r="32" ht="19.5" customHeight="1">
      <c r="B32" s="106" t="s">
        <v>109</v>
      </c>
    </row>
    <row r="33" ht="19.5" customHeight="1">
      <c r="B33" s="109" t="e">
        <f>'4. Impacto Operación'!#REF!</f>
        <v>#REF!</v>
      </c>
    </row>
    <row r="34" ht="19.5" customHeight="1">
      <c r="B34" s="106" t="s">
        <v>110</v>
      </c>
    </row>
    <row r="35" ht="19.5" customHeight="1">
      <c r="B35" s="107" t="e">
        <f>'4. Impacto Operación'!#REF!</f>
        <v>#REF!</v>
      </c>
    </row>
    <row r="36" ht="19.5" customHeight="1">
      <c r="B36" s="106" t="s">
        <v>79</v>
      </c>
    </row>
    <row r="37" ht="19.5" customHeight="1">
      <c r="B37" s="110" t="e">
        <f>'4. Impacto Operación'!#REF!</f>
        <v>#REF!</v>
      </c>
    </row>
    <row r="38" ht="19.5" customHeight="1">
      <c r="B38" s="106" t="s">
        <v>80</v>
      </c>
    </row>
    <row r="39" ht="19.5" customHeight="1">
      <c r="B39" s="110" t="e">
        <f>'4. Impacto Operación'!#REF!</f>
        <v>#REF!</v>
      </c>
    </row>
    <row r="40" ht="19.5" customHeight="1">
      <c r="B40" s="106" t="s">
        <v>81</v>
      </c>
    </row>
    <row r="41" ht="19.5" customHeight="1">
      <c r="B41" s="107" t="e">
        <f>#REF!</f>
        <v>#REF!</v>
      </c>
    </row>
    <row r="42" ht="19.5" customHeight="1">
      <c r="B42" s="106" t="s">
        <v>82</v>
      </c>
    </row>
    <row r="43" ht="19.5" customHeight="1">
      <c r="B43" s="107" t="e">
        <f>#REF!</f>
        <v>#REF!</v>
      </c>
    </row>
    <row r="44" ht="19.5" customHeight="1">
      <c r="B44" s="106" t="s">
        <v>83</v>
      </c>
    </row>
    <row r="45" ht="19.5" customHeight="1">
      <c r="B45" s="107" t="e">
        <f>'5.Presupuesto_Financiación'!#REF!</f>
        <v>#REF!</v>
      </c>
    </row>
    <row r="46" ht="19.5" customHeight="1">
      <c r="B46" s="106" t="s">
        <v>84</v>
      </c>
    </row>
    <row r="47" ht="19.5" customHeight="1">
      <c r="B47" s="107" t="e">
        <f>'5.Presupuesto_Financiación'!#REF!</f>
        <v>#REF!</v>
      </c>
    </row>
    <row r="48" ht="19.5" customHeight="1">
      <c r="B48" s="106" t="s">
        <v>85</v>
      </c>
    </row>
    <row r="49" ht="19.5" customHeight="1">
      <c r="B49" s="107" t="e">
        <f>'5.Presupuesto_Financiación'!#REF!</f>
        <v>#REF!</v>
      </c>
    </row>
    <row r="50" ht="19.5" customHeight="1">
      <c r="B50" s="106" t="s">
        <v>86</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",'1.Datos_Básicos'!C73)</f>
        <v> • Reseña de la entidad: </v>
      </c>
    </row>
    <row r="55" ht="45" customHeight="1">
      <c r="B55" s="104" t="str">
        <f>CONCATENATE(" • Objeto del proyecto: ",'1.Datos_Básicos'!C52)</f>
        <v> • Objeto del proyecto: </v>
      </c>
    </row>
    <row r="56" ht="150" customHeight="1">
      <c r="B56" s="104" t="e">
        <f>CONCATENATE(" • Resumen del proyecto:  ",'4. Impacto Operación'!#REF!)</f>
        <v>#REF!</v>
      </c>
    </row>
    <row r="57" ht="39.75" customHeight="1">
      <c r="B57" s="104" t="e">
        <f>CONCATENATE(" • Actividad prevista 1:  ",'4. Impacto Operación'!#REF!)</f>
        <v>#REF!</v>
      </c>
    </row>
    <row r="58" ht="39.75" customHeight="1">
      <c r="B58" s="116" t="e">
        <f>CONCATENATE(" • Actividad prevista 2:  ",'4. Impacto Operación'!#REF!)</f>
        <v>#REF!</v>
      </c>
    </row>
    <row r="59" ht="39.75" customHeight="1">
      <c r="B59" s="116" t="e">
        <f>CONCATENATE(" • Actividad prevista 3:  ",'4. Impacto Operación'!#REF!)</f>
        <v>#REF!</v>
      </c>
    </row>
    <row r="60" ht="39.75" customHeight="1">
      <c r="B60" s="116" t="e">
        <f>CONCATENATE(" • Actividad prevista 4:  ",'4. Impacto Operación'!#REF!)</f>
        <v>#REF!</v>
      </c>
    </row>
    <row r="61" ht="39.75" customHeight="1">
      <c r="B61" s="116" t="e">
        <f>CONCATENATE(" • Actividad prevista 5:  ",'4. Impacto Operación'!#REF!)</f>
        <v>#REF!</v>
      </c>
    </row>
    <row r="62" ht="39.75" customHeight="1">
      <c r="B62" s="116" t="e">
        <f>CONCATENATE(" • Actividad prevista 6:  ",'4. Impacto Operación'!#REF!)</f>
        <v>#REF!</v>
      </c>
    </row>
    <row r="63" ht="39.75" customHeight="1">
      <c r="B63" s="116" t="e">
        <f>CONCATENATE(" • Actividad prevista 7:  ",'4. Impacto Operación'!#REF!)</f>
        <v>#REF!</v>
      </c>
    </row>
    <row r="64" ht="39.75" customHeight="1">
      <c r="B64" s="116" t="e">
        <f>CONCATENATE(" • Actividad prevista 8:  ",'4. Impacto Operación'!#REF!)</f>
        <v>#REF!</v>
      </c>
    </row>
    <row r="65" ht="39.75" customHeight="1">
      <c r="B65" s="116" t="e">
        <f>CONCATENATE(" • Actividad prevista 9:  ",'4. Impacto Operación'!#REF!)</f>
        <v>#REF!</v>
      </c>
    </row>
    <row r="66" ht="39.75" customHeight="1">
      <c r="B66" s="116" t="e">
        <f>CONCATENATE(" • Actividad prevista 10:  ",'4. Impacto Operación'!#REF!)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Operación'!#REF!)</f>
        <v>#REF!</v>
      </c>
    </row>
    <row r="70" ht="30" customHeight="1">
      <c r="B70" s="112" t="e">
        <f>'4. Impacto Operación'!#REF!</f>
        <v>#REF!</v>
      </c>
    </row>
    <row r="71" ht="30" customHeight="1">
      <c r="B71" s="112" t="e">
        <f>'4. Impacto Operación'!#REF!</f>
        <v>#REF!</v>
      </c>
    </row>
    <row r="72" ht="19.5" customHeight="1">
      <c r="B72" s="113"/>
    </row>
    <row r="73" ht="24.75" customHeight="1">
      <c r="B73" s="114" t="s">
        <v>116</v>
      </c>
    </row>
    <row r="74" ht="19.5" customHeight="1">
      <c r="B74" s="106" t="s">
        <v>102</v>
      </c>
    </row>
    <row r="75" ht="19.5" customHeight="1">
      <c r="B75" s="107" t="e">
        <f>'4. Impacto Operación'!#REF!</f>
        <v>#REF!</v>
      </c>
    </row>
    <row r="76" ht="19.5" customHeight="1">
      <c r="B76" s="115" t="s">
        <v>101</v>
      </c>
    </row>
    <row r="77" ht="19.5" customHeight="1">
      <c r="B77" s="107" t="e">
        <f>'4. Impacto Operación'!#REF!</f>
        <v>#REF!</v>
      </c>
    </row>
    <row r="78" ht="19.5" customHeight="1">
      <c r="B78" s="106" t="s">
        <v>100</v>
      </c>
    </row>
    <row r="79" ht="19.5" customHeight="1">
      <c r="B79" s="107" t="e">
        <f>'4. Impacto Operación'!#REF!</f>
        <v>#REF!</v>
      </c>
    </row>
    <row r="80" ht="19.5" customHeight="1">
      <c r="B80" s="106" t="s">
        <v>99</v>
      </c>
    </row>
    <row r="81" ht="19.5" customHeight="1">
      <c r="B81" s="107" t="e">
        <f>'4. Impacto Operación'!#REF!</f>
        <v>#REF!</v>
      </c>
    </row>
    <row r="82" ht="19.5" customHeight="1">
      <c r="B82" s="106" t="s">
        <v>98</v>
      </c>
    </row>
    <row r="83" ht="19.5" customHeight="1">
      <c r="B83" s="107" t="e">
        <f>'4. Impacto Operación'!#REF!</f>
        <v>#REF!</v>
      </c>
    </row>
    <row r="84" ht="19.5" customHeight="1">
      <c r="B84" s="106" t="s">
        <v>97</v>
      </c>
    </row>
    <row r="85" ht="19.5" customHeight="1">
      <c r="B85" s="107" t="e">
        <f>'4. Impacto Operación'!#REF!</f>
        <v>#REF!</v>
      </c>
    </row>
    <row r="86" ht="19.5" customHeight="1">
      <c r="B86" s="106" t="s">
        <v>96</v>
      </c>
    </row>
    <row r="87" ht="19.5" customHeight="1">
      <c r="B87" s="107" t="e">
        <f>'4. Impacto Operación'!#REF!</f>
        <v>#REF!</v>
      </c>
    </row>
    <row r="88" ht="19.5" customHeight="1">
      <c r="B88" s="106" t="s">
        <v>95</v>
      </c>
    </row>
    <row r="89" ht="19.5" customHeight="1">
      <c r="B89" s="107" t="e">
        <f>'4. Impacto Operación'!#REF!</f>
        <v>#REF!</v>
      </c>
    </row>
    <row r="90" ht="19.5" customHeight="1">
      <c r="B90" s="106" t="s">
        <v>94</v>
      </c>
    </row>
    <row r="91" ht="19.5" customHeight="1">
      <c r="B91" s="107" t="e">
        <f>'4. Impacto Operación'!#REF!</f>
        <v>#REF!</v>
      </c>
    </row>
    <row r="92" ht="19.5" customHeight="1">
      <c r="B92" s="106" t="s">
        <v>93</v>
      </c>
    </row>
    <row r="93" ht="19.5" customHeight="1">
      <c r="B93" s="107" t="e">
        <f>'4. Impacto Operación'!#REF!</f>
        <v>#REF!</v>
      </c>
    </row>
    <row r="94" ht="19.5" customHeight="1">
      <c r="B94" s="106" t="s">
        <v>90</v>
      </c>
    </row>
    <row r="95" ht="19.5" customHeight="1">
      <c r="B95" s="110" t="e">
        <f>'4. Impacto Operación'!#REF!</f>
        <v>#REF!</v>
      </c>
    </row>
    <row r="96" ht="19.5" customHeight="1">
      <c r="B96" s="106" t="s">
        <v>91</v>
      </c>
    </row>
    <row r="97" ht="19.5" customHeight="1">
      <c r="B97" s="110" t="e">
        <f>'4. Impacto Operación'!#REF!</f>
        <v>#REF!</v>
      </c>
    </row>
    <row r="98" ht="19.5" customHeight="1">
      <c r="B98" s="106" t="s">
        <v>87</v>
      </c>
    </row>
    <row r="99" ht="19.5" customHeight="1">
      <c r="B99" s="107" t="e">
        <f>'4. Impacto Operación'!#REF!</f>
        <v>#REF!</v>
      </c>
    </row>
    <row r="100" ht="19.5" customHeight="1">
      <c r="B100" s="106" t="s">
        <v>103</v>
      </c>
    </row>
    <row r="101" ht="19.5" customHeight="1">
      <c r="B101" s="107">
        <f>'4. Impacto Operación'!C47</f>
        <v>0</v>
      </c>
    </row>
    <row r="102" ht="19.5" customHeight="1">
      <c r="B102" s="106" t="s">
        <v>104</v>
      </c>
    </row>
    <row r="103" ht="19.5" customHeight="1">
      <c r="B103" s="107">
        <f>'4. Impacto Operación'!C48</f>
        <v>0</v>
      </c>
    </row>
    <row r="104" ht="19.5" customHeight="1">
      <c r="B104" s="106" t="s">
        <v>105</v>
      </c>
    </row>
    <row r="105" ht="19.5" customHeight="1">
      <c r="B105" s="107">
        <f>'4. Impacto Operación'!C49</f>
        <v>0</v>
      </c>
    </row>
    <row r="106" ht="19.5" customHeight="1">
      <c r="B106" s="106" t="s">
        <v>106</v>
      </c>
    </row>
    <row r="107" ht="19.5" customHeight="1">
      <c r="B107" s="107">
        <f>'4. Impacto Operación'!C50</f>
        <v>0</v>
      </c>
    </row>
    <row r="108" ht="19.5" customHeight="1">
      <c r="B108" s="106" t="s">
        <v>107</v>
      </c>
    </row>
    <row r="109" ht="19.5" customHeight="1">
      <c r="B109" s="107">
        <f>'4. Impacto Operación'!C51</f>
        <v>0</v>
      </c>
    </row>
    <row r="110" ht="19.5" customHeight="1">
      <c r="B110" s="106" t="s">
        <v>108</v>
      </c>
    </row>
    <row r="111" ht="19.5" customHeight="1">
      <c r="B111" s="107">
        <f>'4. Impacto Operación'!C52</f>
        <v>0</v>
      </c>
    </row>
    <row r="112" ht="19.5" customHeight="1">
      <c r="B112" s="106" t="s">
        <v>143</v>
      </c>
    </row>
    <row r="113" ht="19.5" customHeight="1">
      <c r="B113" s="107">
        <f>'4. Impacto Operación'!C53</f>
        <v>0</v>
      </c>
    </row>
    <row r="114" ht="19.5" customHeight="1">
      <c r="B114" s="106" t="s">
        <v>144</v>
      </c>
    </row>
    <row r="115" ht="19.5" customHeight="1">
      <c r="B115" s="107">
        <f>'4. Impacto Operación'!C54</f>
        <v>0</v>
      </c>
    </row>
    <row r="116" ht="19.5" customHeight="1">
      <c r="B116" s="106" t="s">
        <v>145</v>
      </c>
    </row>
    <row r="117" ht="19.5" customHeight="1">
      <c r="B117" s="107">
        <f>'4. Impacto Operación'!C55</f>
        <v>0</v>
      </c>
    </row>
    <row r="118" ht="19.5" customHeight="1">
      <c r="B118" s="106" t="s">
        <v>146</v>
      </c>
    </row>
    <row r="119" ht="19.5" customHeight="1">
      <c r="B119" s="107">
        <f>'4. Impacto Operación'!C56</f>
        <v>0</v>
      </c>
    </row>
    <row r="120" ht="19.5" customHeight="1">
      <c r="B120" s="106" t="s">
        <v>147</v>
      </c>
    </row>
    <row r="121" ht="19.5" customHeight="1">
      <c r="B121" s="107">
        <f>'4. Impacto Operación'!F47</f>
        <v>0</v>
      </c>
    </row>
    <row r="122" ht="19.5" customHeight="1">
      <c r="B122" s="106" t="s">
        <v>148</v>
      </c>
    </row>
    <row r="123" ht="19.5" customHeight="1">
      <c r="B123" s="107">
        <f>'4. Impacto Operación'!F48</f>
        <v>0</v>
      </c>
    </row>
    <row r="124" ht="19.5" customHeight="1">
      <c r="B124" s="106" t="s">
        <v>149</v>
      </c>
    </row>
    <row r="125" ht="19.5" customHeight="1">
      <c r="B125" s="107">
        <f>'4. Impacto Operación'!F49</f>
        <v>0</v>
      </c>
    </row>
    <row r="126" ht="19.5" customHeight="1">
      <c r="B126" s="106" t="s">
        <v>150</v>
      </c>
    </row>
    <row r="127" ht="19.5" customHeight="1">
      <c r="B127" s="107">
        <f>'4. Impacto Operación'!F50</f>
        <v>0</v>
      </c>
    </row>
    <row r="128" ht="19.5" customHeight="1">
      <c r="B128" s="106" t="s">
        <v>151</v>
      </c>
    </row>
    <row r="129" ht="19.5" customHeight="1">
      <c r="B129" s="107">
        <f>'4. Impacto Operación'!F51</f>
        <v>0</v>
      </c>
    </row>
    <row r="130" ht="19.5" customHeight="1">
      <c r="B130" s="106" t="s">
        <v>152</v>
      </c>
    </row>
    <row r="131" ht="19.5" customHeight="1">
      <c r="B131" s="107">
        <f>'4. Impacto Operación'!F52</f>
        <v>0</v>
      </c>
    </row>
    <row r="132" ht="19.5" customHeight="1">
      <c r="B132" s="106" t="s">
        <v>153</v>
      </c>
    </row>
    <row r="133" ht="19.5" customHeight="1">
      <c r="B133" s="107">
        <f>'4. Impacto Operación'!F53</f>
        <v>0</v>
      </c>
    </row>
    <row r="134" ht="19.5" customHeight="1">
      <c r="B134" s="106" t="s">
        <v>154</v>
      </c>
    </row>
    <row r="135" ht="19.5" customHeight="1">
      <c r="B135" s="107">
        <f>'4. Impacto Operación'!F54</f>
        <v>0</v>
      </c>
    </row>
    <row r="136" ht="19.5" customHeight="1">
      <c r="B136" s="106" t="s">
        <v>155</v>
      </c>
    </row>
    <row r="137" ht="19.5" customHeight="1">
      <c r="B137" s="107">
        <f>'4. Impacto Operación'!F55</f>
        <v>0</v>
      </c>
    </row>
    <row r="138" ht="19.5" customHeight="1">
      <c r="B138" s="106" t="s">
        <v>156</v>
      </c>
    </row>
    <row r="139" ht="19.5" customHeight="1">
      <c r="B139" s="107">
        <f>'4. Impacto Operación'!F56</f>
        <v>0</v>
      </c>
    </row>
    <row r="140" ht="19.5" customHeight="1">
      <c r="B140" s="106" t="s">
        <v>89</v>
      </c>
    </row>
    <row r="141" ht="19.5" customHeight="1">
      <c r="B141" s="107" t="e">
        <f>#REF!</f>
        <v>#REF!</v>
      </c>
    </row>
    <row r="142" ht="19.5" customHeight="1">
      <c r="B142" s="106" t="s">
        <v>92</v>
      </c>
    </row>
    <row r="143" ht="19.5" customHeight="1">
      <c r="B143" s="107" t="e">
        <f>#REF!</f>
        <v>#REF!</v>
      </c>
    </row>
    <row r="144" ht="19.5" customHeight="1">
      <c r="B144" s="106" t="s">
        <v>88</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Joaquin Garcia-Uceda</cp:lastModifiedBy>
  <cp:lastPrinted>2021-06-14T06:18:51Z</cp:lastPrinted>
  <dcterms:created xsi:type="dcterms:W3CDTF">2013-07-18T07:43:35Z</dcterms:created>
  <dcterms:modified xsi:type="dcterms:W3CDTF">2021-06-14T13:26:10Z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0x0101004105167139CF364C881428743FBAB418</vt:lpwstr>
  </property>
</Properties>
</file>