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3570" tabRatio="787" activeTab="1"/>
  </bookViews>
  <sheets>
    <sheet name="Instrucciones" sheetId="1" r:id="rId1"/>
    <sheet name="1.Datos_Básicos" sheetId="2" r:id="rId2"/>
    <sheet name="2.Información_Entidad" sheetId="3" r:id="rId3"/>
    <sheet name="3 Calidad Operación" sheetId="4" r:id="rId4"/>
    <sheet name="4. Impacto Operación" sheetId="5" r:id="rId5"/>
    <sheet name="5.Presupuesto_Financiación" sheetId="6" r:id="rId6"/>
    <sheet name="DatosBásicos_SAP" sheetId="7" state="hidden" r:id="rId7"/>
  </sheets>
  <definedNames>
    <definedName name="_xlfn.AGGREGATE" hidden="1">#NAME?</definedName>
    <definedName name="_xlfn.SINGLE" hidden="1">#NAME?</definedName>
    <definedName name="_xlnm.Print_Area" localSheetId="1">'1.Datos_Básicos'!$B$1:$N$86</definedName>
    <definedName name="_xlnm.Print_Area" localSheetId="2">'2.Información_Entidad'!$B$1:$M$139</definedName>
    <definedName name="_xlnm.Print_Area" localSheetId="3">'3 Calidad Operación'!$B$1:$M$192</definedName>
    <definedName name="_xlnm.Print_Area" localSheetId="4">'4. Impacto Operación'!$B$1:$M$69</definedName>
    <definedName name="_xlnm.Print_Area" localSheetId="5">'5.Presupuesto_Financiación'!$B$1:$N$81</definedName>
    <definedName name="_xlnm.Print_Area" localSheetId="6">'DatosBásicos_SAP'!$B$7:$B$9</definedName>
    <definedName name="_xlnm.Print_Area" localSheetId="0">'Instrucciones'!$B$1:$J$32</definedName>
  </definedNames>
  <calcPr fullCalcOnLoad="1"/>
</workbook>
</file>

<file path=xl/sharedStrings.xml><?xml version="1.0" encoding="utf-8"?>
<sst xmlns="http://schemas.openxmlformats.org/spreadsheetml/2006/main" count="396" uniqueCount="307">
  <si>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</si>
  <si>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</si>
  <si>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</si>
  <si>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</si>
  <si>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</si>
  <si>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</si>
  <si>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</si>
  <si>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</si>
  <si>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</si>
  <si>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</si>
  <si>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</si>
  <si>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</si>
  <si>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</si>
  <si>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</si>
  <si>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</si>
  <si>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</si>
  <si>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</si>
  <si>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</si>
  <si>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</si>
  <si>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</si>
  <si>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</si>
  <si>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</si>
  <si>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</si>
  <si>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</si>
  <si>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</si>
  <si>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</si>
  <si>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</si>
  <si>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</si>
  <si>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</si>
  <si>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</si>
  <si>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</si>
  <si>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</si>
  <si>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</si>
  <si>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</si>
  <si>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</si>
  <si>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</si>
  <si>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</si>
  <si>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</si>
  <si>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</si>
  <si>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</si>
  <si>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</si>
  <si>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</si>
  <si>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</si>
  <si>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</si>
  <si>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</si>
  <si>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</si>
  <si>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</si>
  <si>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</si>
  <si>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</si>
  <si>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</si>
  <si>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</si>
  <si>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</si>
  <si>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</si>
  <si>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</si>
  <si>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</si>
  <si>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</si>
  <si>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</si>
  <si>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</si>
  <si>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</si>
  <si>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</si>
  <si>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</si>
  <si>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</si>
  <si>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</si>
  <si>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</si>
  <si>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</si>
  <si>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</si>
  <si>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</si>
  <si>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</si>
  <si>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</si>
  <si>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</si>
  <si>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</si>
  <si>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</si>
  <si>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</si>
  <si>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</si>
  <si>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</si>
  <si>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</si>
  <si>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</si>
  <si>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</si>
  <si>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</si>
  <si>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</si>
  <si>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</si>
  <si>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</si>
  <si>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</si>
  <si>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</si>
  <si>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</si>
  <si>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</si>
  <si>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</si>
  <si>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</si>
  <si>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</si>
  <si>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</si>
  <si>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</si>
  <si>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</si>
  <si>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</si>
  <si>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</si>
  <si>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</si>
  <si>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</si>
  <si>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</si>
  <si>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</si>
  <si>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</si>
  <si>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</si>
  <si>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</si>
  <si>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</si>
  <si>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</si>
  <si>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</si>
  <si>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</si>
  <si>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</si>
  <si>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</si>
  <si>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</si>
  <si>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</si>
  <si>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</si>
  <si>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</si>
  <si>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</si>
  <si>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</si>
  <si>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</si>
  <si>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</si>
  <si>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</si>
  <si>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</si>
  <si>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</si>
  <si>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</si>
  <si>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</si>
  <si>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</si>
  <si>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</si>
  <si>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</si>
  <si>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</si>
  <si>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</si>
  <si>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</si>
  <si>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</si>
  <si>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</si>
  <si>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</si>
  <si>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</si>
  <si>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</si>
  <si>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</si>
  <si>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</si>
  <si>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</si>
  <si>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</si>
  <si>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</si>
  <si>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</si>
  <si>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</si>
  <si>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</si>
  <si>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</si>
  <si>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</si>
  <si>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</si>
  <si>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</si>
  <si>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</si>
  <si>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</si>
  <si>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</si>
  <si>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</si>
  <si>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</si>
  <si>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</si>
  <si>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</si>
  <si>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</si>
  <si>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</si>
  <si>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</si>
  <si>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</si>
  <si>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 xml:space="preserve">ASPACE (Confederación Asociaciones Paralisis Cerebral España) </t>
  </si>
  <si>
    <t xml:space="preserve">ANEXO 1 - FORMULARIO SOLICITUD </t>
  </si>
  <si>
    <t>Número</t>
  </si>
  <si>
    <t>ANEXO 1 - FORMULARIO SOLICITUD</t>
  </si>
  <si>
    <t>I. DATOS BÁSICOS DE LA ENTIDAD SOLICITANTE</t>
  </si>
  <si>
    <t>Profesionales</t>
  </si>
  <si>
    <t>Instalaciones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</si>
  <si>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</si>
  <si>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</si>
  <si>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</si>
  <si>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</si>
  <si>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</si>
  <si>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</si>
  <si>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</si>
  <si>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</si>
  <si>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Importe previsto ayuda</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</si>
  <si>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</si>
  <si>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</si>
  <si>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</si>
  <si>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</si>
  <si>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</si>
  <si>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</si>
  <si>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</si>
  <si>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</si>
  <si>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</si>
  <si>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</si>
  <si>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</si>
  <si>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</si>
  <si>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</si>
  <si>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</si>
  <si>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</si>
  <si>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</si>
  <si>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</si>
  <si>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</si>
  <si>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</si>
  <si>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</si>
  <si>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Hombres</t>
  </si>
  <si>
    <t>Mujeres</t>
  </si>
  <si>
    <t>Funciones</t>
  </si>
  <si>
    <t>Comentario explicativo (Límite 2.000 caracteres):</t>
  </si>
  <si>
    <t xml:space="preserve">Comentario explicativo (Límite 400 caracteres): </t>
  </si>
  <si>
    <t>¿Presenta la entidad sus cuentas anuales?</t>
  </si>
  <si>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</si>
  <si>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</si>
  <si>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</si>
  <si>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</si>
  <si>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</si>
  <si>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</si>
  <si>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</si>
  <si>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</si>
  <si>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</si>
  <si>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</si>
  <si>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</si>
  <si>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</si>
  <si>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</si>
  <si>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</si>
  <si>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t>
  </si>
  <si>
    <t>Empresa ordinaria</t>
  </si>
  <si>
    <t>Centro Especial de Empleo (propio de la entidad)</t>
  </si>
  <si>
    <t>Centro Especial de Empleo (ajeno, de otra entidad)</t>
  </si>
  <si>
    <t>Empresa pública</t>
  </si>
  <si>
    <t>Administración pública (ayuntamientos, etc.)</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</si>
  <si>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</si>
  <si>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</si>
  <si>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</si>
  <si>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</si>
  <si>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</si>
  <si>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</si>
  <si>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Comercio al por mayor y al por menor; reparación de vehículos de motor y motocicletas</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</si>
  <si>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</si>
  <si>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</si>
  <si>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</si>
  <si>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</si>
  <si>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</si>
  <si>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</si>
  <si>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</si>
  <si>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</si>
  <si>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</si>
  <si>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</si>
  <si>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</si>
  <si>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</si>
  <si>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Actividades de los hogares como empleadores de personal doméstico; actividades de los hogares como productores de bienes y servicios para uso propio</t>
  </si>
  <si>
    <t>Actividades de organizaciones y organismos extraterritoriales</t>
  </si>
  <si>
    <t xml:space="preserve"> • En él se valorará a la entidad, la gestión de la operación, su impacto en los beneficiarios y en la sociedad, y su contribución al cumplimiento de las prioridades del FSE en general y del POEJ en particular. </t>
  </si>
  <si>
    <r>
      <t xml:space="preserve">Indique el </t>
    </r>
    <r>
      <rPr>
        <b/>
        <u val="single"/>
        <sz val="14"/>
        <color indexed="8"/>
        <rFont val="Arial"/>
        <family val="2"/>
      </rPr>
      <t>nombre/objeto</t>
    </r>
    <r>
      <rPr>
        <b/>
        <sz val="14"/>
        <color indexed="8"/>
        <rFont val="Arial"/>
        <family val="2"/>
      </rPr>
      <t xml:space="preserve"> de la operación (Límite 120 caracteres):</t>
    </r>
  </si>
  <si>
    <t>Persona de contacto responsable de la Operación:</t>
  </si>
  <si>
    <t>III.  CALIDAD DE LA OPERACIÓN</t>
  </si>
  <si>
    <t>Nombre de la operación (Proviene automáticamente de la hoja 1.Datos_Básicos).</t>
  </si>
  <si>
    <t>IV.  IMPACTO DE LA OPERACIÓN</t>
  </si>
  <si>
    <t>2. Indique el número de trabajadores actualmente en plantilla de la entidad.</t>
  </si>
  <si>
    <t>Indique el número de trabajadores contratados con una discapacidad reconocida igual o superior al 33%.</t>
  </si>
  <si>
    <t>Porcentaje de trabajadores contratados con una discapacidad reconocida igual o superior al 33%.</t>
  </si>
  <si>
    <t>Enumere en la siguiente tabla, en su caso, el desglose por discapacidades del personal contratado con discapacidad (número de empleados):</t>
  </si>
  <si>
    <t>Visual</t>
  </si>
  <si>
    <t>Páralisis cerebral</t>
  </si>
  <si>
    <t>Mixta</t>
  </si>
  <si>
    <t>TOTAL</t>
  </si>
  <si>
    <r>
      <t>15.1. ¿En qué grado la sede de la entidad o las instalaciones en las que desarrolla sus diferentes servicios son accesibles a las diferentes discapacidades?</t>
    </r>
    <r>
      <rPr>
        <b/>
        <sz val="14"/>
        <color indexed="32"/>
        <rFont val="Arial"/>
        <family val="2"/>
      </rPr>
      <t xml:space="preserve"> </t>
    </r>
  </si>
  <si>
    <t>CONFEDERACION ASPERGER ESPAÑA</t>
  </si>
  <si>
    <t>CONFEDERACION SALUD MENTAL ESPAÑA</t>
  </si>
  <si>
    <t>CONFEDERACION PLENA INCLUSION ESPAÑA</t>
  </si>
  <si>
    <t xml:space="preserve">Comentario explicativo (Límite 1.500 caracteres): </t>
  </si>
  <si>
    <t>15.2. La Fundación ONCE tiene un compromiso con la sostenibilidad ambiental, abogando por la reducción del impacto ambiental de actuaciones y proyectos, y asumiendo la relevancia de la lucha contra el cambio climático y la generación de una economía circular y descarbonizada.
A continuación, describa las políticas o actuaciones que desarrolla su ENTIDAD encaminadas a minimizar su impacto sobre el medioambiente.</t>
  </si>
  <si>
    <t xml:space="preserve"> Página web:</t>
  </si>
  <si>
    <t xml:space="preserve"> Teléfono 1:</t>
  </si>
  <si>
    <t>Sí, la entidad tiene un plan de actividades o plan estratégico en el que se establece su misión y objetivos</t>
  </si>
  <si>
    <t>No, la entidad no tiene un plan de actividades o plan estratégico en el que se establece su misión y objetivos</t>
  </si>
  <si>
    <r>
      <t xml:space="preserve">1. ¿Tiene la entidad un </t>
    </r>
    <r>
      <rPr>
        <b/>
        <u val="single"/>
        <sz val="14"/>
        <color indexed="8"/>
        <rFont val="Arial"/>
        <family val="2"/>
      </rPr>
      <t>plan anual de actividades o plan estratégico?</t>
    </r>
    <r>
      <rPr>
        <b/>
        <sz val="14"/>
        <color indexed="8"/>
        <rFont val="Arial"/>
        <family val="2"/>
      </rPr>
      <t xml:space="preserve">  </t>
    </r>
    <r>
      <rPr>
        <b/>
        <sz val="14"/>
        <color indexed="32"/>
        <rFont val="Arial"/>
        <family val="2"/>
      </rPr>
      <t>Requiere adjunto o enlace Web</t>
    </r>
  </si>
  <si>
    <r>
      <t>3. Describa las actividades de colaboración que ha llevado a cabo la entidad en los últimos tres años con otras entidades del Sector Social sin ánimo de lucro, más allá del colectivo de la discapacidad en la que se encudra su entidad. En su caso, mencione en que proyectos y con que entidades</t>
    </r>
    <r>
      <rPr>
        <b/>
        <sz val="14"/>
        <rFont val="Arial"/>
        <family val="2"/>
      </rPr>
      <t xml:space="preserve"> </t>
    </r>
    <r>
      <rPr>
        <b/>
        <sz val="14"/>
        <color indexed="8"/>
        <rFont val="Arial"/>
        <family val="2"/>
      </rPr>
      <t>(Límite 1.000 caracteres).</t>
    </r>
  </si>
  <si>
    <t>4. Indique el modelo de financiación de su entidad en el último año (en función del número de financiadores)</t>
  </si>
  <si>
    <t>5. Indique el modelo de financiación de su entidad en el último año según la procedencia de los fondos (sin tener en consideración la financiación propia, préstamos bancarios, líneas de crédito  o de Fundación ONCE)</t>
  </si>
  <si>
    <t>6. ¿Está la entidad obligada a presentar sus cuentas anuales?</t>
  </si>
  <si>
    <r>
      <rPr>
        <b/>
        <sz val="14"/>
        <color indexed="32"/>
        <rFont val="Arial"/>
        <family val="2"/>
      </rPr>
      <t>Requi</t>
    </r>
    <r>
      <rPr>
        <b/>
        <sz val="14"/>
        <color indexed="32"/>
        <rFont val="Arial"/>
        <family val="2"/>
      </rPr>
      <t>ere adju</t>
    </r>
    <r>
      <rPr>
        <b/>
        <sz val="14"/>
        <color indexed="32"/>
        <rFont val="Arial"/>
        <family val="2"/>
      </rPr>
      <t>nto o enlace Web</t>
    </r>
  </si>
  <si>
    <r>
      <t xml:space="preserve">Si es auditado por un tercero independiente, incluya la carta del auditor de las últimas cuentas anuales aprobadas. </t>
    </r>
    <r>
      <rPr>
        <b/>
        <sz val="14"/>
        <color indexed="8"/>
        <rFont val="Arial"/>
        <family val="2"/>
      </rPr>
      <t xml:space="preserve"> </t>
    </r>
    <r>
      <rPr>
        <b/>
        <sz val="14"/>
        <color indexed="32"/>
        <rFont val="Arial"/>
        <family val="2"/>
      </rPr>
      <t>Requiere adjunto.</t>
    </r>
  </si>
  <si>
    <r>
      <t xml:space="preserve">9. ¿Cuenta la entidad con un código de conducta o código ético disponible públicamente que recoja sus compromisos en cuestiones éticas? </t>
    </r>
    <r>
      <rPr>
        <b/>
        <sz val="14"/>
        <color indexed="8"/>
        <rFont val="Arial"/>
        <family val="2"/>
      </rPr>
      <t xml:space="preserve"> </t>
    </r>
    <r>
      <rPr>
        <b/>
        <sz val="14"/>
        <color indexed="32"/>
        <rFont val="Arial"/>
        <family val="2"/>
      </rPr>
      <t>Requiere adjunto o enlace Web</t>
    </r>
  </si>
  <si>
    <t xml:space="preserve">13. ¿Cuenta la entidad con una planificación para la obtención de recursos al objeto de llevar a cabo sus actividades o inversiones previstas? En caso afirmativo, describa el plan previsto. </t>
  </si>
  <si>
    <t xml:space="preserve"> • Este formulario se enmarca en la convocatoria de ayudas de Fundación ONCE para operaciones dirigidas a personas jovenes con discapacidad. Estas operaciones estarán cofinanciadas por el Fondo Social Europeo en el marco del Programa Operativo de Empleo Juvenil (POEJ) 2014-2020. Eje 1</t>
  </si>
  <si>
    <r>
      <t xml:space="preserve"> • Una vez cumplimentado, por favor envíe el formulario y la documentación de soporte a 
</t>
    </r>
    <r>
      <rPr>
        <b/>
        <u val="single"/>
        <sz val="16"/>
        <color indexed="12"/>
        <rFont val="Arial"/>
        <family val="2"/>
      </rPr>
      <t xml:space="preserve">eje1poej2022@gen.fundaciononce.es </t>
    </r>
  </si>
  <si>
    <r>
      <t xml:space="preserve"> • Para más información o para aclaración de dudas, envíe un correo electrónico a </t>
    </r>
    <r>
      <rPr>
        <b/>
        <u val="single"/>
        <sz val="16"/>
        <color indexed="12"/>
        <rFont val="Arial"/>
        <family val="2"/>
      </rPr>
      <t xml:space="preserve">eje1poej2022@gen.fundaciononce.es </t>
    </r>
  </si>
  <si>
    <t>17. ¿Cuenta la entidad con los medios técnicos para la realización de la operación? Por  favor, indique brevemente por qué los medios con los que cuenta la entidad son adecuados para llevar a cabo el programa/operación.</t>
  </si>
  <si>
    <t>Horas totales del programa por participante</t>
  </si>
  <si>
    <t>Nota: Si al cumplimentar el número de horas, la celda del número total de horas le aparece en rojo, se debe a que dicho número no cumple con los requisitos de la convocatoria, por lo que deberá corregir el número de horas.</t>
  </si>
  <si>
    <t>Total Participantes</t>
  </si>
  <si>
    <t>Horas de intervención en Procesos de Coaching  (por cada participante)</t>
  </si>
  <si>
    <t>Horas de intervención en Programas de Mindfulness (por cada participante)</t>
  </si>
  <si>
    <t>Descripción de las actividades de la operación</t>
  </si>
  <si>
    <t>16. Desarrolle un resumen de la operación/programa para el que se solicita la ayuda, en el que se exponga de manera esquemática el desarrollo de su operación, en que consiste sus actuaciones de Coaching, Mindfulness y Programas de Educación Emocional (Límite 4.000 caracteres).</t>
  </si>
  <si>
    <r>
      <rPr>
        <b/>
        <sz val="12"/>
        <color indexed="8"/>
        <rFont val="Arial"/>
        <family val="2"/>
      </rPr>
      <t>Indicadores seleccionados</t>
    </r>
    <r>
      <rPr>
        <sz val="12"/>
        <color indexed="8"/>
        <rFont val="Arial"/>
        <family val="2"/>
      </rPr>
      <t xml:space="preserve"> 
</t>
    </r>
    <r>
      <rPr>
        <sz val="14"/>
        <color indexed="8"/>
        <rFont val="Arial"/>
        <family val="2"/>
      </rPr>
      <t>(es decir, los indicadores concretos que se miden en la evaluación, p. ej: porcentaje de participantes que finalizan la formación, número de participantes satisfechos con la formación, nivel de avance alcanzado por el participante, número de asistentes a la formación, etc.).</t>
    </r>
  </si>
  <si>
    <r>
      <t xml:space="preserve">Relación del indicador con la empleabilidad del participante
</t>
    </r>
    <r>
      <rPr>
        <sz val="14"/>
        <color indexed="8"/>
        <rFont val="Arial"/>
        <family val="2"/>
      </rPr>
      <t>(es decir, cómo está vinculado el indicador elegido con que aumente la probabilidad del participante de encontrar y/o mantener un empleo).</t>
    </r>
  </si>
  <si>
    <t>30. A continuación deberá cumplimentar el presupuesto de gastos de la operación a desarrollar. Proponemos algunos gastos, sin embargo, la entidad puede añadir cualquier gasto que considere oportuno en los especios en blanco reservados para ello.</t>
  </si>
  <si>
    <t>Becas de Asistencia (10 euros/dia)</t>
  </si>
  <si>
    <t xml:space="preserve">Material </t>
  </si>
  <si>
    <t>Subcontracion de Servicios Profesionales (nunca puede superar el 50% del coste total del proyecto)</t>
  </si>
  <si>
    <t>Comentario adicional (Límite 1.000 caracteres): Sobre el presupuesto, si van a subcontratar personal deben indicarlo, indicando el importe en la descripción de la partida</t>
  </si>
  <si>
    <r>
      <rPr>
        <b/>
        <sz val="12"/>
        <color indexed="8"/>
        <rFont val="Arial"/>
        <family val="2"/>
      </rPr>
      <t xml:space="preserve">Método de evaluación de impacto </t>
    </r>
    <r>
      <rPr>
        <b/>
        <sz val="11"/>
        <color indexed="8"/>
        <rFont val="Arial"/>
        <family val="2"/>
      </rPr>
      <t xml:space="preserve">
</t>
    </r>
    <r>
      <rPr>
        <sz val="14"/>
        <color indexed="8"/>
        <rFont val="Arial"/>
        <family val="2"/>
      </rPr>
      <t>(es decir, el método seguido para evaluar el impacto, p. ej: a través de encuestas de satisfacción, indicadores de aprendizaje individual o grupal,  procesos de selección conseguidos, evaluación cualitativa de satisfacción, inscripción en Garantá Juvenil, contratación laboral etc.).</t>
    </r>
  </si>
  <si>
    <t>Horas de intervención:  Acciones formativas teóricas Educación Emocional (por cada participante)</t>
  </si>
  <si>
    <r>
      <rPr>
        <b/>
        <u val="single"/>
        <sz val="14"/>
        <color indexed="8"/>
        <rFont val="Arial"/>
        <family val="2"/>
      </rPr>
      <t>Perfil de los profesionales</t>
    </r>
    <r>
      <rPr>
        <b/>
        <sz val="14"/>
        <color indexed="8"/>
        <rFont val="Arial"/>
        <family val="2"/>
      </rPr>
      <t xml:space="preserve"> (p.ej. Licenciado en Psicología o Grado en Psicología con cursos en Coaching o Mindfulness, preparadores laborales, Coordinador, terapeutas…etc.)</t>
    </r>
  </si>
  <si>
    <t>Convocatoria Selección de Operaciones de Programas combinados de Educacion Emocional, Coaching y Mindfulness- 2022-2023</t>
  </si>
  <si>
    <t>19. Por favor, indique el perfil de los profesionales que van a llevar a cabo el programa/operación, incluyendo una breve descripción de las funciones. Recuerde que se necesita profesionales con titulacion concreta para realizar la intervencion de calidad con el joven con discapacidad y sus familiares</t>
  </si>
  <si>
    <t>20. ¿Considera que su operación es innovadora desde un punto de vista de la metodología utilizada y el uso de nuevas tecnologías? Por favor, explíquelo en el comentario.</t>
  </si>
  <si>
    <r>
      <t>21. Calendario previsto de ejecución material de la operación</t>
    </r>
    <r>
      <rPr>
        <b/>
        <sz val="14"/>
        <rFont val="Arial"/>
        <family val="2"/>
      </rPr>
      <t xml:space="preserve"> (dd/mm/aaaa). La ejecución de la operación deberá ceñirse a dichas fechas. </t>
    </r>
  </si>
  <si>
    <r>
      <t xml:space="preserve">23. Especifique el </t>
    </r>
    <r>
      <rPr>
        <b/>
        <u val="single"/>
        <sz val="14"/>
        <color indexed="8"/>
        <rFont val="Arial"/>
        <family val="2"/>
      </rPr>
      <t>número de horas</t>
    </r>
    <r>
      <rPr>
        <b/>
        <sz val="14"/>
        <color indexed="8"/>
        <rFont val="Arial"/>
        <family val="2"/>
      </rPr>
      <t xml:space="preserve"> de intervención total de su operación (el total debe sumar como mínimo 160 horas por participante):Programas de educación emocional, Coaching y Mindfulness,</t>
    </r>
  </si>
  <si>
    <t>24. Indique la descripción de las actividades que contempla la operación y las fechas en las que tendrán lugar.</t>
  </si>
  <si>
    <t>25. ¿Cuenta la entidad con experiencia previa en la tipología de operaciones/proyectos objeto de esta convocatoria? Si es así, descríbala. En caso contrario, indique cómo va a afrontar la falta de experiencia en este tipo de operación.</t>
  </si>
  <si>
    <t>26. Perspectiva de género: ¿Cómo contribuye su proyecto/operacion a la igualdad entre hombres y mujeres y cómo incorpora la perspectiva de género? Por favor explíquelo</t>
  </si>
  <si>
    <t>27.  Indique a continuación si el proyecto/Operación integra medidas encaminadas a minimizar su impacto ambiental, describiendo brevemente cuáles son dichas medidas.</t>
  </si>
  <si>
    <t xml:space="preserve">28.  Indique, por un lado, el método de evaluación de impacto de la operación/programa, la descripción de los indicadores que se van a utilizar para evaluar la consecución de los objetivos de la operación, así como la relación del indicador con la empleabilidad del participante. </t>
  </si>
  <si>
    <t>29. Indique el porcentaje estimado de participantes que mejorarán sus aptitudes para mejorar su empleabilidad tras realizar el programa/operación. Por favor, explique brevemente lo que considere necesario para obtener dicha estimación.</t>
  </si>
  <si>
    <r>
      <t xml:space="preserve">18. Por favor, indique el perfil de los jovenes con discapacidad que participará el programa/operación, incluyendo una breve descripción, </t>
    </r>
    <r>
      <rPr>
        <sz val="14"/>
        <color indexed="8"/>
        <rFont val="Arial"/>
        <family val="2"/>
      </rPr>
      <t xml:space="preserve">para valorar el mayor impacto de su proyecto: se dará prioridad aquellos proyectos cuyos jóvenes con discapacidad puedan encontrarse en alguna de estas circunstancias:  </t>
    </r>
    <r>
      <rPr>
        <b/>
        <sz val="14"/>
        <color indexed="8"/>
        <rFont val="Arial"/>
        <family val="2"/>
      </rPr>
      <t>1. Estar en el último año de escolarización o haber estado en los dos años naturales anterior al inicio de su participación en esta operación.   2.Estar pendiente de asignación a un centro del catálogo de servicios de dependencia. 3. Ser beneficiaria de centros del catálogo de servicios de dependencia, o centros ocupacionales.</t>
    </r>
  </si>
  <si>
    <t/>
  </si>
  <si>
    <r>
      <t xml:space="preserve">22. </t>
    </r>
    <r>
      <rPr>
        <b/>
        <u val="single"/>
        <sz val="14"/>
        <color indexed="8"/>
        <rFont val="Arial"/>
        <family val="2"/>
      </rPr>
      <t>Número de participantes</t>
    </r>
    <r>
      <rPr>
        <b/>
        <sz val="14"/>
        <color indexed="8"/>
        <rFont val="Arial"/>
        <family val="2"/>
      </rPr>
      <t xml:space="preserve"> que se prevé en la operación (recuerde que solo se contemplan computables los jovenes participantes, y según convocatoria minimo 5 máximo 7). Automáticamente, aparecerá en la celda contigua el importe máximo que podría concederse por esta operación.</t>
    </r>
  </si>
  <si>
    <t>Indique la categoría de región en la que se desarrolla la operación:</t>
  </si>
  <si>
    <r>
      <t xml:space="preserve">Indique el </t>
    </r>
    <r>
      <rPr>
        <b/>
        <u val="single"/>
        <sz val="14"/>
        <color indexed="8"/>
        <rFont val="Arial"/>
        <family val="2"/>
      </rPr>
      <t>emplazamiento</t>
    </r>
    <r>
      <rPr>
        <b/>
        <sz val="14"/>
        <color indexed="8"/>
        <rFont val="Arial"/>
        <family val="2"/>
      </rPr>
      <t xml:space="preserve"> (Provincia) en la que tiene lugar su Operación (Límite 120 caracteres):</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</si>
</sst>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10">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i/>
      <sz val="18"/>
      <name val="Arial"/>
      <family val="2"/>
    </font>
    <font>
      <b/>
      <sz val="12"/>
      <color indexed="8"/>
      <name val="Arial"/>
      <family val="2"/>
    </font>
    <font>
      <b/>
      <sz val="14"/>
      <color indexed="8"/>
      <name val="Arial"/>
      <family val="2"/>
    </font>
    <font>
      <sz val="10"/>
      <color indexed="8"/>
      <name val="Arial"/>
      <family val="2"/>
    </font>
    <font>
      <b/>
      <u val="single"/>
      <sz val="14"/>
      <color indexed="8"/>
      <name val="Arial"/>
      <family val="2"/>
    </font>
    <font>
      <b/>
      <sz val="14"/>
      <color indexed="32"/>
      <name val="Arial"/>
      <family val="2"/>
    </font>
    <font>
      <b/>
      <u val="single"/>
      <sz val="14"/>
      <name val="Arial"/>
      <family val="2"/>
    </font>
    <font>
      <sz val="14"/>
      <color indexed="8"/>
      <name val="Arial"/>
      <family val="2"/>
    </font>
    <font>
      <sz val="8"/>
      <name val="Calibri"/>
      <family val="2"/>
    </font>
    <font>
      <b/>
      <u val="single"/>
      <sz val="16"/>
      <color indexed="12"/>
      <name val="Arial"/>
      <family val="2"/>
    </font>
    <font>
      <sz val="12"/>
      <color indexed="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35"/>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b/>
      <sz val="12"/>
      <color indexed="23"/>
      <name val="Arial"/>
      <family val="2"/>
    </font>
    <font>
      <b/>
      <sz val="14"/>
      <color indexed="9"/>
      <name val="Arial"/>
      <family val="2"/>
    </font>
    <font>
      <b/>
      <sz val="11"/>
      <color indexed="42"/>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1"/>
      <color indexed="55"/>
      <name val="Arial"/>
      <family val="2"/>
    </font>
    <font>
      <b/>
      <sz val="12"/>
      <color indexed="55"/>
      <name val="Arial"/>
      <family val="2"/>
    </font>
    <font>
      <b/>
      <sz val="10"/>
      <color indexed="10"/>
      <name val="Arial"/>
      <family val="2"/>
    </font>
    <font>
      <b/>
      <sz val="13"/>
      <color indexed="8"/>
      <name val="Arial"/>
      <family val="2"/>
    </font>
    <font>
      <sz val="16"/>
      <color indexed="8"/>
      <name val="Arial"/>
      <family val="2"/>
    </font>
    <font>
      <b/>
      <sz val="11"/>
      <color indexed="9"/>
      <name val="Arial"/>
      <family val="2"/>
    </font>
    <font>
      <b/>
      <sz val="16"/>
      <color indexed="55"/>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1"/>
      <color theme="0" tint="-0.3499799966812134"/>
      <name val="Arial"/>
      <family val="2"/>
    </font>
    <font>
      <b/>
      <sz val="12"/>
      <color theme="0" tint="-0.3499799966812134"/>
      <name val="Arial"/>
      <family val="2"/>
    </font>
    <font>
      <b/>
      <sz val="10"/>
      <color rgb="FFFF0000"/>
      <name val="Arial"/>
      <family val="2"/>
    </font>
    <font>
      <sz val="11"/>
      <color rgb="FF000000"/>
      <name val="Arial"/>
      <family val="2"/>
    </font>
    <font>
      <b/>
      <sz val="13"/>
      <color theme="1"/>
      <name val="Arial"/>
      <family val="2"/>
    </font>
    <font>
      <b/>
      <sz val="11"/>
      <color theme="0"/>
      <name val="Arial"/>
      <family val="2"/>
    </font>
    <font>
      <sz val="16"/>
      <color theme="1"/>
      <name val="Arial"/>
      <family val="2"/>
    </font>
    <font>
      <b/>
      <sz val="17"/>
      <color theme="1"/>
      <name val="Arial"/>
      <family val="2"/>
    </font>
    <font>
      <b/>
      <u val="single"/>
      <sz val="17"/>
      <color theme="1"/>
      <name val="Arial"/>
      <family val="2"/>
    </font>
    <font>
      <b/>
      <sz val="16"/>
      <color theme="0" tint="-0.349979996681213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2DCDB"/>
        <bgColor indexed="64"/>
      </patternFill>
    </fill>
    <fill>
      <patternFill patternType="solid">
        <fgColor rgb="FF0000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right/>
      <top/>
      <bottom style="thin"/>
    </border>
    <border>
      <left/>
      <right style="thin"/>
      <top/>
      <bottom style="thin"/>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bottom style="medium"/>
    </border>
    <border>
      <left style="thick"/>
      <right>
        <color indexed="63"/>
      </right>
      <top style="thick"/>
      <bottom style="medium"/>
    </border>
    <border>
      <left>
        <color indexed="63"/>
      </left>
      <right>
        <color indexed="63"/>
      </right>
      <top style="thick"/>
      <bottom style="medium"/>
    </border>
    <border>
      <left>
        <color indexed="63"/>
      </left>
      <right style="medium"/>
      <top style="thick"/>
      <bottom style="medium"/>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381">
    <xf numFmtId="0" fontId="0" fillId="0" borderId="0" xfId="0" applyFont="1" applyAlignment="1">
      <alignment/>
    </xf>
    <xf numFmtId="0" fontId="80" fillId="33" borderId="0" xfId="0" applyFont="1" applyFill="1" applyAlignment="1">
      <alignment/>
    </xf>
    <xf numFmtId="0" fontId="81" fillId="33" borderId="0" xfId="0" applyFont="1" applyFill="1" applyBorder="1" applyAlignment="1">
      <alignment vertical="center"/>
    </xf>
    <xf numFmtId="0" fontId="82" fillId="33" borderId="0" xfId="0" applyFont="1" applyFill="1" applyBorder="1" applyAlignment="1">
      <alignment/>
    </xf>
    <xf numFmtId="0" fontId="81" fillId="33" borderId="0" xfId="0" applyFont="1" applyFill="1" applyAlignment="1">
      <alignment/>
    </xf>
    <xf numFmtId="0" fontId="81" fillId="33" borderId="0" xfId="0" applyFont="1" applyFill="1" applyBorder="1" applyAlignment="1">
      <alignment/>
    </xf>
    <xf numFmtId="0" fontId="81" fillId="33" borderId="0" xfId="0" applyFont="1" applyFill="1" applyAlignment="1">
      <alignment horizontal="left" vertical="center"/>
    </xf>
    <xf numFmtId="0" fontId="81" fillId="33" borderId="0" xfId="0" applyFont="1" applyFill="1" applyAlignment="1" applyProtection="1">
      <alignment/>
      <protection/>
    </xf>
    <xf numFmtId="0" fontId="81" fillId="33" borderId="0" xfId="0" applyFont="1" applyFill="1" applyAlignment="1">
      <alignment horizontal="center" vertical="center"/>
    </xf>
    <xf numFmtId="0" fontId="83" fillId="33" borderId="0" xfId="0" applyFont="1" applyFill="1" applyAlignment="1">
      <alignment horizontal="center"/>
    </xf>
    <xf numFmtId="0" fontId="83" fillId="33" borderId="0" xfId="0" applyFont="1" applyFill="1" applyAlignment="1" applyProtection="1">
      <alignment horizontal="center"/>
      <protection/>
    </xf>
    <xf numFmtId="0" fontId="84" fillId="33" borderId="0" xfId="46" applyFont="1" applyFill="1" applyBorder="1" applyAlignment="1" applyProtection="1">
      <alignment vertical="center"/>
      <protection/>
    </xf>
    <xf numFmtId="0" fontId="83" fillId="33" borderId="0" xfId="0" applyFont="1" applyFill="1" applyAlignment="1">
      <alignment horizontal="center" vertical="center"/>
    </xf>
    <xf numFmtId="0" fontId="83" fillId="33" borderId="0" xfId="0" applyFont="1" applyFill="1" applyBorder="1" applyAlignment="1">
      <alignment horizontal="center" vertical="center"/>
    </xf>
    <xf numFmtId="0" fontId="85" fillId="33" borderId="0" xfId="0" applyFont="1" applyFill="1" applyBorder="1" applyAlignment="1">
      <alignment horizontal="left"/>
    </xf>
    <xf numFmtId="0" fontId="84" fillId="33" borderId="0" xfId="46" applyFont="1" applyFill="1" applyAlignment="1" applyProtection="1">
      <alignment vertical="center"/>
      <protection/>
    </xf>
    <xf numFmtId="0" fontId="81" fillId="3" borderId="10" xfId="0" applyFont="1" applyFill="1" applyBorder="1" applyAlignment="1" applyProtection="1">
      <alignment/>
      <protection/>
    </xf>
    <xf numFmtId="0" fontId="81" fillId="3" borderId="11" xfId="0" applyFont="1" applyFill="1" applyBorder="1" applyAlignment="1" applyProtection="1">
      <alignment/>
      <protection/>
    </xf>
    <xf numFmtId="0" fontId="81" fillId="3" borderId="11" xfId="0" applyFont="1" applyFill="1" applyBorder="1" applyAlignment="1" applyProtection="1">
      <alignment/>
      <protection/>
    </xf>
    <xf numFmtId="0" fontId="81" fillId="3" borderId="12" xfId="0" applyFont="1" applyFill="1" applyBorder="1" applyAlignment="1" applyProtection="1">
      <alignment/>
      <protection/>
    </xf>
    <xf numFmtId="0" fontId="81" fillId="33" borderId="0" xfId="0" applyFont="1" applyFill="1" applyBorder="1" applyAlignment="1" applyProtection="1">
      <alignment/>
      <protection/>
    </xf>
    <xf numFmtId="0" fontId="81" fillId="33" borderId="13" xfId="0" applyFont="1" applyFill="1" applyBorder="1" applyAlignment="1" applyProtection="1">
      <alignment horizontal="center" vertical="center"/>
      <protection/>
    </xf>
    <xf numFmtId="0" fontId="81" fillId="3" borderId="13" xfId="0" applyFont="1" applyFill="1" applyBorder="1" applyAlignment="1" applyProtection="1">
      <alignment/>
      <protection/>
    </xf>
    <xf numFmtId="0" fontId="81" fillId="33" borderId="13" xfId="0" applyFont="1" applyFill="1" applyBorder="1" applyAlignment="1" applyProtection="1">
      <alignment horizontal="center"/>
      <protection/>
    </xf>
    <xf numFmtId="0" fontId="85" fillId="33" borderId="13" xfId="0" applyFont="1" applyFill="1" applyBorder="1" applyAlignment="1" applyProtection="1">
      <alignment horizontal="center" vertical="center"/>
      <protection/>
    </xf>
    <xf numFmtId="0" fontId="81" fillId="3" borderId="14" xfId="0" applyFont="1" applyFill="1" applyBorder="1" applyAlignment="1" applyProtection="1">
      <alignment/>
      <protection/>
    </xf>
    <xf numFmtId="0" fontId="4" fillId="33" borderId="0" xfId="0" applyFont="1" applyFill="1" applyBorder="1" applyAlignment="1" applyProtection="1">
      <alignment/>
      <protection/>
    </xf>
    <xf numFmtId="0" fontId="81" fillId="33" borderId="0" xfId="0" applyFont="1" applyFill="1" applyBorder="1" applyAlignment="1" applyProtection="1">
      <alignment/>
      <protection/>
    </xf>
    <xf numFmtId="0" fontId="81" fillId="33" borderId="0" xfId="0" applyFont="1" applyFill="1" applyBorder="1" applyAlignment="1" applyProtection="1">
      <alignment horizontal="center" vertical="center"/>
      <protection/>
    </xf>
    <xf numFmtId="0" fontId="81" fillId="33" borderId="0" xfId="0" applyFont="1" applyFill="1" applyAlignment="1" applyProtection="1">
      <alignment horizontal="center" vertical="center"/>
      <protection/>
    </xf>
    <xf numFmtId="0" fontId="82" fillId="33" borderId="0" xfId="0" applyFont="1" applyFill="1" applyBorder="1" applyAlignment="1" applyProtection="1">
      <alignment/>
      <protection/>
    </xf>
    <xf numFmtId="0" fontId="86"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1" fillId="33" borderId="0" xfId="0" applyFont="1" applyFill="1" applyBorder="1" applyAlignment="1" applyProtection="1">
      <alignment horizontal="left" vertical="top" wrapText="1"/>
      <protection/>
    </xf>
    <xf numFmtId="0" fontId="81" fillId="33" borderId="0" xfId="0" applyFont="1" applyFill="1" applyBorder="1" applyAlignment="1" applyProtection="1">
      <alignment vertical="center"/>
      <protection/>
    </xf>
    <xf numFmtId="0" fontId="81" fillId="33" borderId="0" xfId="0" applyFont="1" applyFill="1" applyBorder="1" applyAlignment="1" applyProtection="1">
      <alignment horizontal="center" vertical="center" wrapText="1"/>
      <protection/>
    </xf>
    <xf numFmtId="0" fontId="81"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81" fillId="3" borderId="15" xfId="0" applyFont="1" applyFill="1" applyBorder="1" applyAlignment="1" applyProtection="1">
      <alignment/>
      <protection/>
    </xf>
    <xf numFmtId="0" fontId="81" fillId="3" borderId="16" xfId="0" applyFont="1" applyFill="1" applyBorder="1" applyAlignment="1" applyProtection="1">
      <alignment/>
      <protection/>
    </xf>
    <xf numFmtId="0" fontId="81" fillId="3" borderId="17" xfId="0" applyFont="1" applyFill="1" applyBorder="1" applyAlignment="1" applyProtection="1">
      <alignment/>
      <protection/>
    </xf>
    <xf numFmtId="0" fontId="81" fillId="3" borderId="10" xfId="0" applyFont="1" applyFill="1" applyBorder="1" applyAlignment="1" applyProtection="1">
      <alignment/>
      <protection/>
    </xf>
    <xf numFmtId="0" fontId="81" fillId="3" borderId="14" xfId="0" applyFont="1" applyFill="1" applyBorder="1" applyAlignment="1" applyProtection="1">
      <alignment/>
      <protection/>
    </xf>
    <xf numFmtId="0" fontId="85"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81" fillId="34" borderId="0" xfId="0" applyFont="1" applyFill="1" applyAlignment="1" applyProtection="1">
      <alignment/>
      <protection/>
    </xf>
    <xf numFmtId="0" fontId="81" fillId="3" borderId="18" xfId="0" applyFont="1" applyFill="1" applyBorder="1" applyAlignment="1" applyProtection="1">
      <alignment/>
      <protection/>
    </xf>
    <xf numFmtId="0" fontId="82" fillId="35" borderId="13" xfId="0" applyFont="1" applyFill="1" applyBorder="1" applyAlignment="1" applyProtection="1">
      <alignment horizontal="center" vertical="center" wrapText="1"/>
      <protection locked="0"/>
    </xf>
    <xf numFmtId="0" fontId="86" fillId="33" borderId="0" xfId="0" applyFont="1" applyFill="1" applyBorder="1" applyAlignment="1">
      <alignment horizontal="center" vertical="center"/>
    </xf>
    <xf numFmtId="0" fontId="85" fillId="33" borderId="0" xfId="0" applyFont="1" applyFill="1" applyAlignment="1" applyProtection="1">
      <alignment/>
      <protection/>
    </xf>
    <xf numFmtId="0" fontId="82" fillId="3" borderId="15" xfId="0" applyFont="1" applyFill="1" applyBorder="1" applyAlignment="1" applyProtection="1">
      <alignment/>
      <protection/>
    </xf>
    <xf numFmtId="0" fontId="81" fillId="3" borderId="16" xfId="0" applyFont="1" applyFill="1" applyBorder="1" applyAlignment="1" applyProtection="1">
      <alignment vertical="top"/>
      <protection/>
    </xf>
    <xf numFmtId="0" fontId="81" fillId="3" borderId="19" xfId="0" applyFont="1" applyFill="1" applyBorder="1" applyAlignment="1" applyProtection="1">
      <alignment/>
      <protection/>
    </xf>
    <xf numFmtId="0" fontId="82" fillId="3" borderId="11" xfId="0" applyFont="1" applyFill="1" applyBorder="1" applyAlignment="1" applyProtection="1">
      <alignment/>
      <protection/>
    </xf>
    <xf numFmtId="0" fontId="82" fillId="3" borderId="12" xfId="0" applyFont="1" applyFill="1" applyBorder="1" applyAlignment="1" applyProtection="1">
      <alignment/>
      <protection/>
    </xf>
    <xf numFmtId="0" fontId="83" fillId="33" borderId="0" xfId="0" applyFont="1" applyFill="1" applyBorder="1" applyAlignment="1" applyProtection="1">
      <alignment horizontal="left" vertical="top"/>
      <protection/>
    </xf>
    <xf numFmtId="0" fontId="81"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vertical="top" wrapText="1"/>
      <protection/>
    </xf>
    <xf numFmtId="0" fontId="81" fillId="33" borderId="0" xfId="0" applyFont="1" applyFill="1" applyAlignment="1" applyProtection="1">
      <alignment horizontal="left" vertical="top"/>
      <protection/>
    </xf>
    <xf numFmtId="0" fontId="81" fillId="33" borderId="0" xfId="0" applyFont="1" applyFill="1" applyBorder="1" applyAlignment="1" applyProtection="1">
      <alignment horizontal="left" vertical="top"/>
      <protection/>
    </xf>
    <xf numFmtId="0" fontId="81" fillId="33" borderId="0" xfId="0" applyFont="1" applyFill="1" applyAlignment="1" applyProtection="1">
      <alignment/>
      <protection/>
    </xf>
    <xf numFmtId="0" fontId="83" fillId="33" borderId="0" xfId="0" applyFont="1" applyFill="1" applyBorder="1" applyAlignment="1" applyProtection="1">
      <alignment horizontal="right" vertical="center"/>
      <protection/>
    </xf>
    <xf numFmtId="0" fontId="87" fillId="33" borderId="0" xfId="0" applyFont="1" applyFill="1" applyBorder="1" applyAlignment="1" applyProtection="1">
      <alignment/>
      <protection/>
    </xf>
    <xf numFmtId="0" fontId="81" fillId="33" borderId="0" xfId="0" applyFont="1" applyFill="1" applyBorder="1" applyAlignment="1" applyProtection="1">
      <alignment horizontal="center" vertical="top" wrapText="1"/>
      <protection/>
    </xf>
    <xf numFmtId="0" fontId="87" fillId="33" borderId="0" xfId="0" applyFont="1" applyFill="1" applyBorder="1" applyAlignment="1" applyProtection="1">
      <alignment horizontal="left" vertical="center"/>
      <protection/>
    </xf>
    <xf numFmtId="0" fontId="87" fillId="33" borderId="0" xfId="0" applyFont="1" applyFill="1" applyBorder="1" applyAlignment="1" applyProtection="1">
      <alignment horizontal="right" vertical="center"/>
      <protection/>
    </xf>
    <xf numFmtId="0" fontId="82" fillId="33" borderId="0" xfId="0" applyFont="1" applyFill="1" applyBorder="1" applyAlignment="1" applyProtection="1">
      <alignment horizontal="center" vertical="center" wrapText="1"/>
      <protection/>
    </xf>
    <xf numFmtId="0" fontId="87" fillId="33" borderId="0" xfId="0" applyFont="1" applyFill="1" applyBorder="1" applyAlignment="1" applyProtection="1">
      <alignment vertical="center"/>
      <protection/>
    </xf>
    <xf numFmtId="0" fontId="81" fillId="33" borderId="0" xfId="0" applyFont="1" applyFill="1" applyAlignment="1" applyProtection="1">
      <alignment vertical="top"/>
      <protection/>
    </xf>
    <xf numFmtId="1" fontId="85" fillId="33" borderId="13" xfId="0" applyNumberFormat="1"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1" fillId="3" borderId="0" xfId="0" applyFont="1" applyFill="1" applyBorder="1" applyAlignment="1" applyProtection="1">
      <alignment/>
      <protection/>
    </xf>
    <xf numFmtId="0" fontId="81" fillId="33" borderId="0" xfId="0" applyFont="1" applyFill="1" applyBorder="1" applyAlignment="1" applyProtection="1">
      <alignment horizontal="left"/>
      <protection/>
    </xf>
    <xf numFmtId="0" fontId="81" fillId="3" borderId="18" xfId="0" applyFont="1" applyFill="1" applyBorder="1" applyAlignment="1" applyProtection="1">
      <alignment/>
      <protection/>
    </xf>
    <xf numFmtId="0" fontId="88" fillId="33" borderId="0" xfId="0" applyFont="1" applyFill="1" applyBorder="1" applyAlignment="1" applyProtection="1">
      <alignment horizontal="left" vertical="top"/>
      <protection/>
    </xf>
    <xf numFmtId="0" fontId="85" fillId="33" borderId="0" xfId="0" applyFont="1" applyFill="1" applyBorder="1" applyAlignment="1" applyProtection="1">
      <alignment horizontal="left" vertical="center" wrapText="1"/>
      <protection/>
    </xf>
    <xf numFmtId="166" fontId="89" fillId="33" borderId="0"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left" vertical="center"/>
      <protection/>
    </xf>
    <xf numFmtId="1" fontId="85" fillId="33" borderId="20" xfId="0" applyNumberFormat="1" applyFont="1" applyFill="1" applyBorder="1" applyAlignment="1" applyProtection="1">
      <alignment horizontal="center" vertical="center" wrapText="1"/>
      <protection/>
    </xf>
    <xf numFmtId="0" fontId="86" fillId="33" borderId="0" xfId="0" applyFont="1" applyFill="1" applyBorder="1" applyAlignment="1" applyProtection="1">
      <alignment horizontal="center" vertical="center"/>
      <protection/>
    </xf>
    <xf numFmtId="0" fontId="81" fillId="33" borderId="0" xfId="0" applyFont="1" applyFill="1" applyBorder="1" applyAlignment="1">
      <alignment horizontal="left" vertical="center" wrapText="1"/>
    </xf>
    <xf numFmtId="0" fontId="82" fillId="33" borderId="0" xfId="0" applyFont="1" applyFill="1" applyBorder="1" applyAlignment="1">
      <alignment vertical="center" wrapText="1"/>
    </xf>
    <xf numFmtId="0" fontId="90" fillId="33" borderId="0" xfId="0" applyFont="1" applyFill="1" applyBorder="1" applyAlignment="1">
      <alignment vertical="center" wrapText="1"/>
    </xf>
    <xf numFmtId="10" fontId="91" fillId="33" borderId="0" xfId="0" applyNumberFormat="1" applyFont="1" applyFill="1" applyBorder="1" applyAlignment="1">
      <alignment vertical="center" wrapText="1"/>
    </xf>
    <xf numFmtId="0" fontId="81" fillId="33" borderId="0" xfId="0" applyFont="1" applyFill="1" applyBorder="1" applyAlignment="1">
      <alignment vertical="center" wrapText="1"/>
    </xf>
    <xf numFmtId="0" fontId="92" fillId="33" borderId="0" xfId="0" applyFont="1" applyFill="1" applyBorder="1" applyAlignment="1">
      <alignment vertical="center" wrapText="1"/>
    </xf>
    <xf numFmtId="0" fontId="83" fillId="33" borderId="0" xfId="0" applyFont="1" applyFill="1" applyBorder="1" applyAlignment="1" applyProtection="1">
      <alignment horizontal="left" vertical="center"/>
      <protection/>
    </xf>
    <xf numFmtId="0" fontId="93" fillId="33" borderId="0" xfId="46" applyFont="1" applyFill="1" applyAlignment="1" applyProtection="1">
      <alignment vertical="center"/>
      <protection/>
    </xf>
    <xf numFmtId="0" fontId="93" fillId="33" borderId="0" xfId="46" applyFont="1" applyFill="1" applyAlignment="1" applyProtection="1">
      <alignment horizontal="center" vertical="top"/>
      <protection/>
    </xf>
    <xf numFmtId="0" fontId="94" fillId="24" borderId="12" xfId="0" applyFont="1" applyFill="1" applyBorder="1" applyAlignment="1" applyProtection="1">
      <alignment horizontal="center" vertical="center"/>
      <protection/>
    </xf>
    <xf numFmtId="0" fontId="94" fillId="0" borderId="0" xfId="0" applyFont="1" applyFill="1" applyBorder="1" applyAlignment="1" applyProtection="1">
      <alignment vertical="center"/>
      <protection/>
    </xf>
    <xf numFmtId="0" fontId="86" fillId="0" borderId="0" xfId="0" applyFont="1" applyFill="1" applyBorder="1" applyAlignment="1" applyProtection="1">
      <alignment horizontal="center" vertical="center"/>
      <protection/>
    </xf>
    <xf numFmtId="0" fontId="81" fillId="0" borderId="0" xfId="0" applyFont="1" applyFill="1" applyBorder="1" applyAlignment="1" applyProtection="1">
      <alignment/>
      <protection/>
    </xf>
    <xf numFmtId="0" fontId="83" fillId="0" borderId="0" xfId="0" applyFont="1" applyFill="1" applyBorder="1" applyAlignment="1" applyProtection="1">
      <alignment horizontal="center"/>
      <protection/>
    </xf>
    <xf numFmtId="0" fontId="81" fillId="36" borderId="0" xfId="0" applyFont="1" applyFill="1" applyAlignment="1">
      <alignment/>
    </xf>
    <xf numFmtId="0" fontId="82" fillId="33" borderId="13" xfId="0" applyFont="1" applyFill="1" applyBorder="1" applyAlignment="1" applyProtection="1">
      <alignment horizontal="left" vertical="top" wrapText="1"/>
      <protection locked="0"/>
    </xf>
    <xf numFmtId="0" fontId="95" fillId="33" borderId="0" xfId="0" applyFont="1" applyFill="1" applyAlignment="1" applyProtection="1">
      <alignment vertical="center"/>
      <protection locked="0"/>
    </xf>
    <xf numFmtId="0" fontId="96" fillId="35" borderId="13" xfId="0" applyFont="1" applyFill="1" applyBorder="1" applyAlignment="1" applyProtection="1">
      <alignment vertical="top"/>
      <protection locked="0"/>
    </xf>
    <xf numFmtId="0" fontId="82" fillId="33" borderId="13" xfId="0" applyFont="1" applyFill="1" applyBorder="1" applyAlignment="1" applyProtection="1">
      <alignment horizontal="left" vertical="top"/>
      <protection locked="0"/>
    </xf>
    <xf numFmtId="1" fontId="82" fillId="33" borderId="13" xfId="0" applyNumberFormat="1" applyFont="1" applyFill="1" applyBorder="1" applyAlignment="1" applyProtection="1">
      <alignment horizontal="left" vertical="top"/>
      <protection locked="0"/>
    </xf>
    <xf numFmtId="0" fontId="82" fillId="33" borderId="13" xfId="0" applyNumberFormat="1" applyFont="1" applyFill="1" applyBorder="1" applyAlignment="1" applyProtection="1">
      <alignment horizontal="left" vertical="top"/>
      <protection locked="0"/>
    </xf>
    <xf numFmtId="14" fontId="82" fillId="33" borderId="13" xfId="0" applyNumberFormat="1" applyFont="1" applyFill="1" applyBorder="1" applyAlignment="1" applyProtection="1">
      <alignment horizontal="left" vertical="top"/>
      <protection locked="0"/>
    </xf>
    <xf numFmtId="0" fontId="81"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95" fillId="33" borderId="0" xfId="0" applyFont="1" applyFill="1" applyAlignment="1" applyProtection="1">
      <alignment vertical="top"/>
      <protection locked="0"/>
    </xf>
    <xf numFmtId="0" fontId="96" fillId="35" borderId="13" xfId="0" applyFont="1" applyFill="1" applyBorder="1" applyAlignment="1" applyProtection="1">
      <alignment horizontal="left" vertical="top"/>
      <protection locked="0"/>
    </xf>
    <xf numFmtId="0" fontId="82" fillId="33" borderId="13" xfId="0" applyFont="1" applyFill="1" applyBorder="1" applyAlignment="1" applyProtection="1">
      <alignment horizontal="left" vertical="top" wrapText="1"/>
      <protection locked="0"/>
    </xf>
    <xf numFmtId="0" fontId="83" fillId="0" borderId="0" xfId="0" applyFont="1" applyFill="1" applyAlignment="1" applyProtection="1">
      <alignment horizontal="center"/>
      <protection/>
    </xf>
    <xf numFmtId="0" fontId="97" fillId="33" borderId="0" xfId="46" applyFont="1" applyFill="1" applyAlignment="1" applyProtection="1">
      <alignment vertical="center"/>
      <protection/>
    </xf>
    <xf numFmtId="0" fontId="83" fillId="33" borderId="0" xfId="0" applyFont="1" applyFill="1" applyBorder="1" applyAlignment="1" applyProtection="1">
      <alignment horizontal="left" vertical="center" wrapText="1"/>
      <protection/>
    </xf>
    <xf numFmtId="9" fontId="81" fillId="33" borderId="0" xfId="0" applyNumberFormat="1" applyFont="1" applyFill="1" applyBorder="1" applyAlignment="1" applyProtection="1">
      <alignment/>
      <protection/>
    </xf>
    <xf numFmtId="0" fontId="87" fillId="35" borderId="13" xfId="0" applyFont="1" applyFill="1" applyBorder="1" applyAlignment="1" applyProtection="1">
      <alignment vertical="center" wrapText="1"/>
      <protection/>
    </xf>
    <xf numFmtId="0" fontId="87" fillId="35" borderId="20" xfId="0" applyFont="1" applyFill="1" applyBorder="1" applyAlignment="1" applyProtection="1">
      <alignment vertical="center" wrapText="1"/>
      <protection/>
    </xf>
    <xf numFmtId="166" fontId="82" fillId="33" borderId="13" xfId="0" applyNumberFormat="1" applyFont="1" applyFill="1" applyBorder="1" applyAlignment="1" applyProtection="1">
      <alignment horizontal="center" vertical="center"/>
      <protection locked="0"/>
    </xf>
    <xf numFmtId="0" fontId="95" fillId="37" borderId="13" xfId="0" applyFont="1" applyFill="1" applyBorder="1" applyAlignment="1" applyProtection="1">
      <alignment vertical="center" wrapText="1"/>
      <protection/>
    </xf>
    <xf numFmtId="0" fontId="83" fillId="33" borderId="0" xfId="0" applyFont="1" applyFill="1" applyBorder="1" applyAlignment="1">
      <alignment horizontal="center"/>
    </xf>
    <xf numFmtId="0" fontId="90" fillId="33" borderId="0" xfId="0" applyFont="1" applyFill="1" applyBorder="1" applyAlignment="1">
      <alignment horizontal="center" vertical="center"/>
    </xf>
    <xf numFmtId="0" fontId="90" fillId="33" borderId="0" xfId="0" applyFont="1" applyFill="1" applyBorder="1" applyAlignment="1" applyProtection="1">
      <alignment horizontal="center" vertical="center"/>
      <protection/>
    </xf>
    <xf numFmtId="0" fontId="81" fillId="33" borderId="0" xfId="0" applyFont="1" applyFill="1" applyBorder="1" applyAlignment="1" applyProtection="1">
      <alignment horizontal="left" vertical="top" wrapText="1"/>
      <protection/>
    </xf>
    <xf numFmtId="0" fontId="81" fillId="0" borderId="0" xfId="0" applyFont="1" applyFill="1" applyAlignment="1" applyProtection="1">
      <alignment/>
      <protection/>
    </xf>
    <xf numFmtId="0" fontId="98" fillId="0" borderId="0" xfId="46" applyFont="1" applyFill="1" applyAlignment="1" applyProtection="1">
      <alignment vertical="center" wrapText="1"/>
      <protection/>
    </xf>
    <xf numFmtId="14" fontId="81" fillId="33" borderId="13" xfId="0" applyNumberFormat="1" applyFont="1" applyFill="1" applyBorder="1" applyAlignment="1" applyProtection="1">
      <alignment horizontal="center" vertical="center"/>
      <protection locked="0"/>
    </xf>
    <xf numFmtId="0" fontId="81" fillId="33" borderId="13" xfId="0" applyFont="1" applyFill="1" applyBorder="1" applyAlignment="1" applyProtection="1">
      <alignment horizontal="center" vertical="center"/>
      <protection locked="0"/>
    </xf>
    <xf numFmtId="166" fontId="95" fillId="37" borderId="13" xfId="0" applyNumberFormat="1" applyFont="1" applyFill="1" applyBorder="1" applyAlignment="1" applyProtection="1">
      <alignment horizontal="center" vertical="center"/>
      <protection/>
    </xf>
    <xf numFmtId="166" fontId="82" fillId="33" borderId="13" xfId="0" applyNumberFormat="1" applyFont="1" applyFill="1" applyBorder="1" applyAlignment="1" applyProtection="1">
      <alignment horizontal="center" vertical="center"/>
      <protection/>
    </xf>
    <xf numFmtId="166" fontId="95" fillId="34" borderId="13" xfId="0" applyNumberFormat="1" applyFont="1" applyFill="1" applyBorder="1" applyAlignment="1" applyProtection="1">
      <alignment horizontal="center" vertical="center"/>
      <protection/>
    </xf>
    <xf numFmtId="0" fontId="87" fillId="35" borderId="13" xfId="0" applyFont="1" applyFill="1" applyBorder="1" applyAlignment="1" applyProtection="1">
      <alignment vertical="center" wrapText="1"/>
      <protection locked="0"/>
    </xf>
    <xf numFmtId="0" fontId="85" fillId="33" borderId="0" xfId="0" applyFont="1" applyFill="1" applyBorder="1" applyAlignment="1" applyProtection="1">
      <alignment vertical="center"/>
      <protection/>
    </xf>
    <xf numFmtId="0" fontId="81" fillId="33" borderId="20" xfId="0" applyFont="1" applyFill="1" applyBorder="1" applyAlignment="1" applyProtection="1">
      <alignment/>
      <protection/>
    </xf>
    <xf numFmtId="0" fontId="81" fillId="3" borderId="12" xfId="0" applyFont="1" applyFill="1" applyBorder="1" applyAlignment="1" applyProtection="1">
      <alignment/>
      <protection/>
    </xf>
    <xf numFmtId="0" fontId="81" fillId="3" borderId="15" xfId="0" applyFont="1" applyFill="1" applyBorder="1" applyAlignment="1" applyProtection="1">
      <alignment/>
      <protection/>
    </xf>
    <xf numFmtId="0" fontId="81" fillId="3" borderId="16" xfId="0" applyFont="1" applyFill="1" applyBorder="1" applyAlignment="1" applyProtection="1">
      <alignment/>
      <protection/>
    </xf>
    <xf numFmtId="0" fontId="81" fillId="3" borderId="10" xfId="0" applyFont="1" applyFill="1" applyBorder="1" applyAlignment="1" applyProtection="1">
      <alignment horizontal="left" vertical="top"/>
      <protection/>
    </xf>
    <xf numFmtId="0" fontId="81" fillId="3" borderId="21" xfId="0" applyFont="1" applyFill="1" applyBorder="1" applyAlignment="1" applyProtection="1">
      <alignment/>
      <protection/>
    </xf>
    <xf numFmtId="0" fontId="81" fillId="3" borderId="22" xfId="0" applyFont="1" applyFill="1" applyBorder="1" applyAlignment="1" applyProtection="1">
      <alignment/>
      <protection/>
    </xf>
    <xf numFmtId="0" fontId="81" fillId="3" borderId="21" xfId="0" applyFont="1" applyFill="1" applyBorder="1" applyAlignment="1" applyProtection="1">
      <alignment/>
      <protection/>
    </xf>
    <xf numFmtId="0" fontId="81" fillId="3" borderId="22" xfId="0" applyFont="1" applyFill="1" applyBorder="1" applyAlignment="1" applyProtection="1">
      <alignment/>
      <protection/>
    </xf>
    <xf numFmtId="0" fontId="99" fillId="33" borderId="0" xfId="0" applyFont="1" applyFill="1" applyBorder="1" applyAlignment="1" applyProtection="1">
      <alignment/>
      <protection/>
    </xf>
    <xf numFmtId="0" fontId="99" fillId="33" borderId="20" xfId="0" applyFont="1" applyFill="1" applyBorder="1" applyAlignment="1" applyProtection="1">
      <alignment/>
      <protection/>
    </xf>
    <xf numFmtId="0" fontId="99" fillId="3" borderId="11" xfId="0" applyFont="1" applyFill="1" applyBorder="1" applyAlignment="1" applyProtection="1">
      <alignment/>
      <protection/>
    </xf>
    <xf numFmtId="0" fontId="82" fillId="3" borderId="23" xfId="0" applyFont="1" applyFill="1" applyBorder="1" applyAlignment="1" applyProtection="1">
      <alignment/>
      <protection/>
    </xf>
    <xf numFmtId="0" fontId="82" fillId="3" borderId="24" xfId="0" applyFont="1" applyFill="1" applyBorder="1" applyAlignment="1" applyProtection="1">
      <alignment/>
      <protection/>
    </xf>
    <xf numFmtId="0" fontId="99" fillId="3" borderId="10" xfId="0" applyFont="1" applyFill="1" applyBorder="1" applyAlignment="1" applyProtection="1">
      <alignment/>
      <protection/>
    </xf>
    <xf numFmtId="0" fontId="82" fillId="3" borderId="25" xfId="0" applyFont="1" applyFill="1" applyBorder="1" applyAlignment="1" applyProtection="1">
      <alignment/>
      <protection/>
    </xf>
    <xf numFmtId="0" fontId="82" fillId="3" borderId="26" xfId="0" applyFont="1" applyFill="1" applyBorder="1" applyAlignment="1" applyProtection="1">
      <alignment/>
      <protection/>
    </xf>
    <xf numFmtId="0" fontId="82" fillId="3" borderId="27" xfId="0" applyFont="1" applyFill="1" applyBorder="1" applyAlignment="1" applyProtection="1">
      <alignment/>
      <protection/>
    </xf>
    <xf numFmtId="0" fontId="82" fillId="3" borderId="28" xfId="0" applyFont="1" applyFill="1" applyBorder="1" applyAlignment="1" applyProtection="1">
      <alignment/>
      <protection/>
    </xf>
    <xf numFmtId="0" fontId="99" fillId="3" borderId="21" xfId="0" applyFont="1" applyFill="1" applyBorder="1" applyAlignment="1" applyProtection="1">
      <alignment/>
      <protection/>
    </xf>
    <xf numFmtId="0" fontId="82" fillId="3" borderId="23" xfId="0" applyFont="1" applyFill="1" applyBorder="1" applyAlignment="1" applyProtection="1">
      <alignment/>
      <protection/>
    </xf>
    <xf numFmtId="0" fontId="82" fillId="3" borderId="29" xfId="0" applyFont="1" applyFill="1" applyBorder="1" applyAlignment="1" applyProtection="1">
      <alignment/>
      <protection/>
    </xf>
    <xf numFmtId="0" fontId="81" fillId="33" borderId="30" xfId="0" applyFont="1" applyFill="1" applyBorder="1" applyAlignment="1" applyProtection="1">
      <alignment/>
      <protection/>
    </xf>
    <xf numFmtId="0" fontId="82" fillId="3" borderId="11" xfId="0" applyFont="1" applyFill="1" applyBorder="1" applyAlignment="1" applyProtection="1">
      <alignment/>
      <protection/>
    </xf>
    <xf numFmtId="0" fontId="81" fillId="33" borderId="0" xfId="0" applyFont="1" applyFill="1" applyAlignment="1" applyProtection="1">
      <alignment horizontal="left" vertical="center"/>
      <protection/>
    </xf>
    <xf numFmtId="0" fontId="82" fillId="33" borderId="0" xfId="0" applyFont="1" applyFill="1" applyAlignment="1" applyProtection="1">
      <alignment/>
      <protection/>
    </xf>
    <xf numFmtId="0" fontId="100" fillId="0" borderId="0" xfId="46" applyFont="1" applyFill="1" applyAlignment="1" applyProtection="1">
      <alignment vertical="center" wrapText="1"/>
      <protection/>
    </xf>
    <xf numFmtId="0" fontId="100" fillId="33" borderId="0" xfId="46" applyFont="1" applyFill="1" applyAlignment="1" applyProtection="1">
      <alignment vertical="center" wrapText="1"/>
      <protection/>
    </xf>
    <xf numFmtId="0" fontId="101" fillId="33" borderId="0" xfId="46" applyFont="1" applyFill="1" applyAlignment="1" applyProtection="1">
      <alignment vertical="center" wrapText="1"/>
      <protection/>
    </xf>
    <xf numFmtId="0" fontId="81" fillId="33" borderId="0" xfId="0" applyFont="1" applyFill="1" applyAlignment="1">
      <alignment horizontal="left" vertical="top" wrapText="1"/>
    </xf>
    <xf numFmtId="0" fontId="83" fillId="33" borderId="0" xfId="0" applyFont="1" applyFill="1" applyAlignment="1">
      <alignment horizontal="left" vertical="top" wrapText="1"/>
    </xf>
    <xf numFmtId="0" fontId="85" fillId="33" borderId="18" xfId="0" applyFont="1" applyFill="1" applyBorder="1" applyAlignment="1">
      <alignment vertical="center" wrapText="1"/>
    </xf>
    <xf numFmtId="0" fontId="81" fillId="33" borderId="0" xfId="0" applyFont="1" applyFill="1" applyAlignment="1">
      <alignment vertical="center"/>
    </xf>
    <xf numFmtId="0" fontId="87" fillId="36" borderId="13" xfId="0" applyFont="1" applyFill="1" applyBorder="1" applyAlignment="1">
      <alignment horizontal="center" vertical="center" wrapText="1"/>
    </xf>
    <xf numFmtId="0" fontId="81" fillId="33" borderId="0" xfId="0" applyFont="1" applyFill="1" applyAlignment="1">
      <alignment horizontal="center" vertical="center" wrapText="1"/>
    </xf>
    <xf numFmtId="0" fontId="81" fillId="33" borderId="0" xfId="0" applyFont="1" applyFill="1" applyAlignment="1">
      <alignment vertical="top" wrapText="1"/>
    </xf>
    <xf numFmtId="0" fontId="87" fillId="33" borderId="0" xfId="0" applyFont="1" applyFill="1" applyAlignment="1">
      <alignment horizontal="left" vertical="center" indent="6"/>
    </xf>
    <xf numFmtId="0" fontId="82" fillId="33" borderId="0" xfId="0" applyFont="1" applyFill="1" applyAlignment="1">
      <alignment vertical="top"/>
    </xf>
    <xf numFmtId="0" fontId="81" fillId="33" borderId="0" xfId="0" applyFont="1" applyFill="1" applyAlignment="1">
      <alignment vertical="center"/>
    </xf>
    <xf numFmtId="0" fontId="89" fillId="33" borderId="0" xfId="0" applyFont="1" applyFill="1" applyAlignment="1">
      <alignment horizontal="center" vertical="center" wrapText="1"/>
    </xf>
    <xf numFmtId="0" fontId="102" fillId="33" borderId="0" xfId="0" applyFont="1" applyFill="1" applyAlignment="1">
      <alignment horizontal="left" vertical="center" wrapText="1"/>
    </xf>
    <xf numFmtId="0" fontId="5" fillId="33" borderId="0" xfId="0" applyFont="1" applyFill="1" applyAlignment="1">
      <alignment horizontal="left" vertical="center" wrapText="1"/>
    </xf>
    <xf numFmtId="0" fontId="83" fillId="33" borderId="0" xfId="0" applyFont="1" applyFill="1" applyAlignment="1">
      <alignment horizontal="left" vertical="center" wrapText="1"/>
    </xf>
    <xf numFmtId="0" fontId="83" fillId="0" borderId="0" xfId="0" applyFont="1" applyAlignment="1">
      <alignment horizontal="left" vertical="center" wrapText="1"/>
    </xf>
    <xf numFmtId="0" fontId="82" fillId="33" borderId="10" xfId="0" applyFont="1" applyFill="1" applyBorder="1" applyAlignment="1" applyProtection="1">
      <alignment horizontal="left" vertical="top" wrapText="1"/>
      <protection locked="0"/>
    </xf>
    <xf numFmtId="0" fontId="82" fillId="33" borderId="11" xfId="0" applyFont="1" applyFill="1" applyBorder="1" applyAlignment="1" applyProtection="1">
      <alignment horizontal="left" vertical="top" wrapText="1"/>
      <protection locked="0"/>
    </xf>
    <xf numFmtId="0" fontId="82" fillId="33" borderId="12" xfId="0" applyFont="1" applyFill="1" applyBorder="1" applyAlignment="1" applyProtection="1">
      <alignment horizontal="left" vertical="top" wrapText="1"/>
      <protection locked="0"/>
    </xf>
    <xf numFmtId="0" fontId="103" fillId="38" borderId="10" xfId="0" applyFont="1" applyFill="1" applyBorder="1" applyAlignment="1">
      <alignment/>
    </xf>
    <xf numFmtId="0" fontId="103" fillId="38" borderId="14" xfId="0" applyFont="1" applyFill="1" applyBorder="1" applyAlignment="1">
      <alignment/>
    </xf>
    <xf numFmtId="0" fontId="83" fillId="33" borderId="0" xfId="0" applyFont="1" applyFill="1" applyAlignment="1">
      <alignment horizontal="center" vertical="center" wrapText="1"/>
    </xf>
    <xf numFmtId="166" fontId="82" fillId="37" borderId="13" xfId="0" applyNumberFormat="1" applyFont="1" applyFill="1" applyBorder="1" applyAlignment="1">
      <alignment vertical="center"/>
    </xf>
    <xf numFmtId="0" fontId="104" fillId="33" borderId="0" xfId="0" applyFont="1" applyFill="1" applyAlignment="1">
      <alignment horizontal="left" vertical="center" wrapText="1"/>
    </xf>
    <xf numFmtId="0" fontId="104" fillId="0" borderId="0" xfId="0" applyFont="1" applyAlignment="1">
      <alignment horizontal="left" vertical="center" wrapText="1"/>
    </xf>
    <xf numFmtId="0" fontId="89" fillId="36" borderId="13" xfId="0" applyFont="1" applyFill="1" applyBorder="1" applyAlignment="1">
      <alignment horizontal="center" vertical="center" wrapText="1"/>
    </xf>
    <xf numFmtId="0" fontId="88" fillId="33" borderId="0" xfId="0" applyFont="1" applyFill="1" applyAlignment="1">
      <alignment horizontal="left" vertical="top"/>
    </xf>
    <xf numFmtId="0" fontId="86" fillId="33" borderId="0" xfId="0" applyFont="1" applyFill="1" applyAlignment="1">
      <alignment horizontal="center" vertical="center"/>
    </xf>
    <xf numFmtId="0" fontId="81" fillId="33" borderId="0" xfId="0" applyFont="1" applyFill="1" applyAlignment="1">
      <alignment horizontal="center" vertical="top" wrapText="1"/>
    </xf>
    <xf numFmtId="2" fontId="87" fillId="37" borderId="13" xfId="0" applyNumberFormat="1" applyFont="1" applyFill="1" applyBorder="1" applyAlignment="1">
      <alignment vertical="center"/>
    </xf>
    <xf numFmtId="1" fontId="91" fillId="35" borderId="13" xfId="0" applyNumberFormat="1" applyFont="1" applyFill="1" applyBorder="1" applyAlignment="1" applyProtection="1">
      <alignment vertical="center" wrapText="1"/>
      <protection locked="0"/>
    </xf>
    <xf numFmtId="0" fontId="91" fillId="37" borderId="13" xfId="0" applyFont="1" applyFill="1" applyBorder="1" applyAlignment="1">
      <alignment vertical="center"/>
    </xf>
    <xf numFmtId="0" fontId="83" fillId="33" borderId="0" xfId="0" applyFont="1" applyFill="1" applyAlignment="1">
      <alignment horizontal="left" vertical="center" wrapText="1"/>
    </xf>
    <xf numFmtId="0" fontId="105" fillId="33" borderId="0" xfId="0" applyFont="1" applyFill="1" applyBorder="1" applyAlignment="1">
      <alignment horizontal="center" vertical="center"/>
    </xf>
    <xf numFmtId="10" fontId="85" fillId="33" borderId="0" xfId="55" applyNumberFormat="1" applyFont="1" applyFill="1" applyBorder="1" applyAlignment="1">
      <alignment horizontal="center" vertical="center"/>
    </xf>
    <xf numFmtId="0" fontId="90" fillId="33" borderId="0" xfId="0" applyFont="1" applyFill="1" applyBorder="1" applyAlignment="1">
      <alignment horizontal="center" vertical="center"/>
    </xf>
    <xf numFmtId="0" fontId="90" fillId="33" borderId="0" xfId="0" applyFont="1" applyFill="1" applyBorder="1" applyAlignment="1">
      <alignment horizontal="center" vertical="center" wrapText="1"/>
    </xf>
    <xf numFmtId="0" fontId="84" fillId="35" borderId="13" xfId="46" applyFont="1" applyFill="1" applyBorder="1" applyAlignment="1" applyProtection="1">
      <alignment horizontal="center" vertical="center"/>
      <protection/>
    </xf>
    <xf numFmtId="14" fontId="84" fillId="35" borderId="13" xfId="46" applyNumberFormat="1" applyFont="1" applyFill="1" applyBorder="1" applyAlignment="1" applyProtection="1">
      <alignment horizontal="center" vertical="center"/>
      <protection/>
    </xf>
    <xf numFmtId="0" fontId="94" fillId="39" borderId="15" xfId="0" applyFont="1" applyFill="1" applyBorder="1" applyAlignment="1">
      <alignment horizontal="center" vertical="center"/>
    </xf>
    <xf numFmtId="0" fontId="94" fillId="39" borderId="16" xfId="0" applyFont="1" applyFill="1" applyBorder="1" applyAlignment="1">
      <alignment horizontal="center" vertical="center"/>
    </xf>
    <xf numFmtId="0" fontId="94" fillId="39" borderId="17" xfId="0" applyFont="1" applyFill="1" applyBorder="1" applyAlignment="1">
      <alignment horizontal="center" vertical="center"/>
    </xf>
    <xf numFmtId="0" fontId="94" fillId="39" borderId="14" xfId="0" applyFont="1" applyFill="1" applyBorder="1" applyAlignment="1">
      <alignment horizontal="center" vertical="center"/>
    </xf>
    <xf numFmtId="0" fontId="94" fillId="39" borderId="21" xfId="0" applyFont="1" applyFill="1" applyBorder="1" applyAlignment="1">
      <alignment horizontal="center" vertical="center"/>
    </xf>
    <xf numFmtId="0" fontId="94" fillId="39" borderId="22" xfId="0" applyFont="1" applyFill="1" applyBorder="1" applyAlignment="1">
      <alignment horizontal="center" vertical="center"/>
    </xf>
    <xf numFmtId="0" fontId="9" fillId="35" borderId="0" xfId="0" applyFont="1" applyFill="1" applyBorder="1" applyAlignment="1">
      <alignment horizontal="left" vertical="center" wrapText="1"/>
    </xf>
    <xf numFmtId="10" fontId="106" fillId="35" borderId="0" xfId="0" applyNumberFormat="1" applyFont="1" applyFill="1" applyBorder="1" applyAlignment="1">
      <alignment horizontal="left" vertical="center" wrapText="1"/>
    </xf>
    <xf numFmtId="0" fontId="106" fillId="35" borderId="0" xfId="0" applyFont="1" applyFill="1" applyBorder="1" applyAlignment="1">
      <alignment horizontal="left" vertical="center" wrapText="1"/>
    </xf>
    <xf numFmtId="0" fontId="106" fillId="35" borderId="0" xfId="0" applyFont="1" applyFill="1" applyBorder="1" applyAlignment="1">
      <alignment/>
    </xf>
    <xf numFmtId="0" fontId="107" fillId="35" borderId="0" xfId="0" applyFont="1" applyFill="1" applyBorder="1" applyAlignment="1">
      <alignment horizontal="left" wrapText="1"/>
    </xf>
    <xf numFmtId="0" fontId="107" fillId="35" borderId="0" xfId="0" applyFont="1" applyFill="1" applyBorder="1" applyAlignment="1">
      <alignment/>
    </xf>
    <xf numFmtId="0" fontId="83" fillId="33" borderId="0" xfId="0" applyFont="1" applyFill="1" applyBorder="1" applyAlignment="1">
      <alignment horizontal="center"/>
    </xf>
    <xf numFmtId="0" fontId="6" fillId="33" borderId="31" xfId="0" applyFont="1" applyFill="1" applyBorder="1" applyAlignment="1">
      <alignment horizontal="left" vertical="center"/>
    </xf>
    <xf numFmtId="0" fontId="108" fillId="35" borderId="0" xfId="0" applyFont="1" applyFill="1" applyBorder="1" applyAlignment="1">
      <alignment horizontal="left" vertical="center" wrapText="1"/>
    </xf>
    <xf numFmtId="0" fontId="107" fillId="35" borderId="0" xfId="0" applyFont="1" applyFill="1" applyBorder="1" applyAlignment="1">
      <alignment horizontal="left" vertical="center" wrapText="1"/>
    </xf>
    <xf numFmtId="0" fontId="101" fillId="33" borderId="0" xfId="46" applyFont="1" applyFill="1" applyAlignment="1" applyProtection="1">
      <alignment horizontal="center" vertical="center" wrapText="1"/>
      <protection/>
    </xf>
    <xf numFmtId="0" fontId="82" fillId="35" borderId="10" xfId="0" applyFont="1" applyFill="1" applyBorder="1" applyAlignment="1" applyProtection="1">
      <alignment horizontal="left" vertical="center"/>
      <protection locked="0"/>
    </xf>
    <xf numFmtId="0" fontId="82" fillId="35" borderId="11" xfId="0" applyFont="1" applyFill="1" applyBorder="1" applyAlignment="1" applyProtection="1">
      <alignment horizontal="left" vertical="center"/>
      <protection locked="0"/>
    </xf>
    <xf numFmtId="0" fontId="82" fillId="35" borderId="12" xfId="0" applyFont="1" applyFill="1" applyBorder="1" applyAlignment="1" applyProtection="1">
      <alignment horizontal="left" vertical="center"/>
      <protection locked="0"/>
    </xf>
    <xf numFmtId="0" fontId="83" fillId="33" borderId="21" xfId="0" applyFont="1" applyFill="1" applyBorder="1" applyAlignment="1" applyProtection="1">
      <alignment horizontal="left" vertical="center" wrapText="1"/>
      <protection/>
    </xf>
    <xf numFmtId="0" fontId="10" fillId="33" borderId="31" xfId="0" applyFont="1" applyFill="1" applyBorder="1" applyAlignment="1" applyProtection="1">
      <alignment horizontal="left" vertical="center"/>
      <protection/>
    </xf>
    <xf numFmtId="0" fontId="83" fillId="33" borderId="0" xfId="0" applyFont="1" applyFill="1" applyBorder="1" applyAlignment="1" applyProtection="1">
      <alignment horizontal="right" vertical="center"/>
      <protection/>
    </xf>
    <xf numFmtId="0" fontId="83" fillId="33" borderId="19" xfId="0" applyFont="1" applyFill="1" applyBorder="1" applyAlignment="1" applyProtection="1">
      <alignment horizontal="right" vertical="center"/>
      <protection/>
    </xf>
    <xf numFmtId="0" fontId="83" fillId="33" borderId="0" xfId="0" applyFont="1" applyFill="1" applyBorder="1" applyAlignment="1" applyProtection="1">
      <alignment horizontal="left" vertical="center"/>
      <protection/>
    </xf>
    <xf numFmtId="0" fontId="83" fillId="33" borderId="19" xfId="0" applyFont="1" applyFill="1" applyBorder="1" applyAlignment="1" applyProtection="1">
      <alignment horizontal="left" vertical="center"/>
      <protection/>
    </xf>
    <xf numFmtId="1" fontId="82" fillId="35" borderId="10" xfId="0" applyNumberFormat="1" applyFont="1" applyFill="1" applyBorder="1" applyAlignment="1" applyProtection="1">
      <alignment horizontal="left" vertical="center" wrapText="1"/>
      <protection locked="0"/>
    </xf>
    <xf numFmtId="1" fontId="82" fillId="35" borderId="11" xfId="0" applyNumberFormat="1" applyFont="1" applyFill="1" applyBorder="1" applyAlignment="1" applyProtection="1">
      <alignment horizontal="left" vertical="center" wrapText="1"/>
      <protection locked="0"/>
    </xf>
    <xf numFmtId="1" fontId="82" fillId="35" borderId="12" xfId="0" applyNumberFormat="1" applyFont="1" applyFill="1" applyBorder="1" applyAlignment="1" applyProtection="1">
      <alignment horizontal="left" vertical="center" wrapText="1"/>
      <protection locked="0"/>
    </xf>
    <xf numFmtId="0" fontId="82" fillId="35" borderId="10" xfId="0" applyFont="1" applyFill="1" applyBorder="1" applyAlignment="1" applyProtection="1">
      <alignment horizontal="left" vertical="center" wrapText="1"/>
      <protection locked="0"/>
    </xf>
    <xf numFmtId="0" fontId="82" fillId="35" borderId="11" xfId="0" applyFont="1" applyFill="1" applyBorder="1" applyAlignment="1" applyProtection="1">
      <alignment horizontal="left" vertical="center" wrapText="1"/>
      <protection locked="0"/>
    </xf>
    <xf numFmtId="0" fontId="82" fillId="35" borderId="12" xfId="0" applyFont="1" applyFill="1" applyBorder="1" applyAlignment="1" applyProtection="1">
      <alignment horizontal="left" vertical="center" wrapText="1"/>
      <protection locked="0"/>
    </xf>
    <xf numFmtId="0" fontId="90" fillId="33" borderId="0" xfId="0" applyFont="1" applyFill="1" applyBorder="1" applyAlignment="1" applyProtection="1">
      <alignment horizontal="center" vertical="center"/>
      <protection/>
    </xf>
    <xf numFmtId="0" fontId="83" fillId="33" borderId="18" xfId="0" applyFont="1" applyFill="1" applyBorder="1" applyAlignment="1" applyProtection="1">
      <alignment horizontal="right" vertical="center"/>
      <protection/>
    </xf>
    <xf numFmtId="0" fontId="82" fillId="35" borderId="10" xfId="0" applyFont="1" applyFill="1" applyBorder="1" applyAlignment="1" applyProtection="1">
      <alignment horizontal="left" vertical="top" wrapText="1"/>
      <protection locked="0"/>
    </xf>
    <xf numFmtId="0" fontId="82" fillId="35" borderId="11" xfId="0" applyFont="1" applyFill="1" applyBorder="1" applyAlignment="1" applyProtection="1">
      <alignment horizontal="left" vertical="top" wrapText="1"/>
      <protection locked="0"/>
    </xf>
    <xf numFmtId="0" fontId="82" fillId="35" borderId="12" xfId="0" applyFont="1" applyFill="1" applyBorder="1" applyAlignment="1" applyProtection="1">
      <alignment horizontal="left" vertical="top" wrapText="1"/>
      <protection locked="0"/>
    </xf>
    <xf numFmtId="1" fontId="82" fillId="35" borderId="13" xfId="0" applyNumberFormat="1" applyFont="1" applyFill="1" applyBorder="1" applyAlignment="1" applyProtection="1">
      <alignment horizontal="center" vertical="center" wrapText="1"/>
      <protection locked="0"/>
    </xf>
    <xf numFmtId="0" fontId="94" fillId="39" borderId="15" xfId="0" applyFont="1" applyFill="1" applyBorder="1" applyAlignment="1" applyProtection="1">
      <alignment horizontal="center" vertical="center"/>
      <protection/>
    </xf>
    <xf numFmtId="0" fontId="94" fillId="39" borderId="16" xfId="0" applyFont="1" applyFill="1" applyBorder="1" applyAlignment="1" applyProtection="1">
      <alignment horizontal="center" vertical="center"/>
      <protection/>
    </xf>
    <xf numFmtId="0" fontId="94" fillId="39" borderId="17" xfId="0" applyFont="1" applyFill="1" applyBorder="1" applyAlignment="1" applyProtection="1">
      <alignment horizontal="center" vertical="center"/>
      <protection/>
    </xf>
    <xf numFmtId="0" fontId="94" fillId="39" borderId="14" xfId="0" applyFont="1" applyFill="1" applyBorder="1" applyAlignment="1" applyProtection="1">
      <alignment horizontal="center" vertical="center"/>
      <protection/>
    </xf>
    <xf numFmtId="0" fontId="94" fillId="39" borderId="21" xfId="0" applyFont="1" applyFill="1" applyBorder="1" applyAlignment="1" applyProtection="1">
      <alignment horizontal="center" vertical="center"/>
      <protection/>
    </xf>
    <xf numFmtId="0" fontId="94" fillId="39" borderId="22" xfId="0" applyFon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protection/>
    </xf>
    <xf numFmtId="0" fontId="83" fillId="33" borderId="21" xfId="0" applyFont="1" applyFill="1" applyBorder="1" applyAlignment="1" applyProtection="1">
      <alignment horizontal="left" vertical="center"/>
      <protection/>
    </xf>
    <xf numFmtId="0" fontId="83" fillId="33" borderId="0" xfId="0" applyFont="1" applyFill="1" applyBorder="1" applyAlignment="1" applyProtection="1">
      <alignment horizontal="left" vertical="center" wrapText="1"/>
      <protection/>
    </xf>
    <xf numFmtId="0" fontId="87" fillId="36" borderId="13" xfId="0" applyFont="1" applyFill="1" applyBorder="1" applyAlignment="1" applyProtection="1">
      <alignment horizontal="center" vertical="center" wrapText="1"/>
      <protection locked="0"/>
    </xf>
    <xf numFmtId="0" fontId="87" fillId="36" borderId="10" xfId="0" applyFont="1" applyFill="1" applyBorder="1" applyAlignment="1" applyProtection="1">
      <alignment horizontal="center" vertical="center" wrapText="1"/>
      <protection locked="0"/>
    </xf>
    <xf numFmtId="0" fontId="87" fillId="36" borderId="11" xfId="0" applyFont="1" applyFill="1" applyBorder="1" applyAlignment="1" applyProtection="1">
      <alignment horizontal="center" vertical="center" wrapText="1"/>
      <protection locked="0"/>
    </xf>
    <xf numFmtId="0" fontId="87" fillId="36" borderId="12" xfId="0" applyFont="1" applyFill="1" applyBorder="1" applyAlignment="1" applyProtection="1">
      <alignment horizontal="center" vertical="center" wrapText="1"/>
      <protection locked="0"/>
    </xf>
    <xf numFmtId="14" fontId="82" fillId="35" borderId="10" xfId="0" applyNumberFormat="1" applyFont="1" applyFill="1" applyBorder="1" applyAlignment="1" applyProtection="1">
      <alignment horizontal="center" vertical="center" wrapText="1"/>
      <protection locked="0"/>
    </xf>
    <xf numFmtId="14" fontId="82" fillId="35" borderId="12" xfId="0" applyNumberFormat="1" applyFont="1" applyFill="1" applyBorder="1" applyAlignment="1" applyProtection="1">
      <alignment horizontal="center" vertical="center" wrapText="1"/>
      <protection locked="0"/>
    </xf>
    <xf numFmtId="14" fontId="82" fillId="35" borderId="13" xfId="0" applyNumberFormat="1" applyFont="1" applyFill="1" applyBorder="1" applyAlignment="1" applyProtection="1">
      <alignment horizontal="center" vertical="center" wrapText="1"/>
      <protection locked="0"/>
    </xf>
    <xf numFmtId="0" fontId="82" fillId="35" borderId="10" xfId="0" applyFont="1" applyFill="1" applyBorder="1" applyAlignment="1" applyProtection="1">
      <alignment horizontal="center" vertical="center" wrapText="1"/>
      <protection locked="0"/>
    </xf>
    <xf numFmtId="0" fontId="82" fillId="35" borderId="12" xfId="0" applyFont="1" applyFill="1" applyBorder="1" applyAlignment="1" applyProtection="1">
      <alignment horizontal="center" vertical="center" wrapText="1"/>
      <protection locked="0"/>
    </xf>
    <xf numFmtId="0" fontId="83" fillId="33" borderId="19" xfId="0" applyFont="1" applyFill="1" applyBorder="1" applyAlignment="1" applyProtection="1">
      <alignment horizontal="left" vertical="center" wrapText="1"/>
      <protection/>
    </xf>
    <xf numFmtId="1" fontId="82" fillId="35" borderId="10" xfId="0" applyNumberFormat="1" applyFont="1" applyFill="1" applyBorder="1" applyAlignment="1" applyProtection="1">
      <alignment horizontal="center" vertical="center" wrapText="1"/>
      <protection locked="0"/>
    </xf>
    <xf numFmtId="1" fontId="82" fillId="35" borderId="11" xfId="0" applyNumberFormat="1" applyFont="1" applyFill="1" applyBorder="1" applyAlignment="1" applyProtection="1">
      <alignment horizontal="center" vertical="center" wrapText="1"/>
      <protection locked="0"/>
    </xf>
    <xf numFmtId="1" fontId="82" fillId="35" borderId="12" xfId="0" applyNumberFormat="1" applyFont="1" applyFill="1" applyBorder="1" applyAlignment="1" applyProtection="1">
      <alignment horizontal="center" vertical="center" wrapText="1"/>
      <protection locked="0"/>
    </xf>
    <xf numFmtId="0" fontId="5" fillId="33" borderId="21" xfId="0" applyFont="1" applyFill="1" applyBorder="1" applyAlignment="1">
      <alignment horizontal="left" vertical="center" wrapText="1"/>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2" fillId="35" borderId="22" xfId="0" applyFont="1" applyFill="1" applyBorder="1" applyAlignment="1" applyProtection="1">
      <alignment horizontal="left" vertical="top" wrapText="1"/>
      <protection locked="0"/>
    </xf>
    <xf numFmtId="0" fontId="82" fillId="35" borderId="13" xfId="0" applyFont="1" applyFill="1" applyBorder="1" applyAlignment="1" applyProtection="1">
      <alignment horizontal="left" vertical="top" wrapText="1"/>
      <protection locked="0"/>
    </xf>
    <xf numFmtId="0" fontId="83" fillId="33" borderId="0" xfId="0" applyFont="1" applyFill="1" applyAlignment="1">
      <alignment horizontal="left" vertical="center" wrapText="1"/>
    </xf>
    <xf numFmtId="0" fontId="5" fillId="33" borderId="0" xfId="0" applyFont="1" applyFill="1" applyAlignment="1">
      <alignment horizontal="left" vertical="center" wrapText="1"/>
    </xf>
    <xf numFmtId="0" fontId="83" fillId="33" borderId="21" xfId="0" applyFont="1" applyFill="1" applyBorder="1" applyAlignment="1">
      <alignment horizontal="left" vertical="center"/>
    </xf>
    <xf numFmtId="0" fontId="5" fillId="33" borderId="0" xfId="0" applyFont="1" applyFill="1" applyAlignment="1">
      <alignment horizontal="center" vertical="center" wrapText="1"/>
    </xf>
    <xf numFmtId="0" fontId="5" fillId="33" borderId="19" xfId="0" applyFont="1" applyFill="1" applyBorder="1" applyAlignment="1">
      <alignment horizontal="center" vertical="center" wrapText="1"/>
    </xf>
    <xf numFmtId="44" fontId="91" fillId="35" borderId="10" xfId="0" applyNumberFormat="1" applyFont="1" applyFill="1" applyBorder="1" applyAlignment="1" applyProtection="1">
      <alignment horizontal="center" vertical="center" wrapText="1"/>
      <protection locked="0"/>
    </xf>
    <xf numFmtId="44" fontId="91" fillId="35" borderId="12" xfId="0" applyNumberFormat="1" applyFont="1" applyFill="1" applyBorder="1" applyAlignment="1" applyProtection="1">
      <alignment horizontal="center" vertical="center" wrapText="1"/>
      <protection locked="0"/>
    </xf>
    <xf numFmtId="167" fontId="91" fillId="35" borderId="10" xfId="0" applyNumberFormat="1" applyFont="1" applyFill="1" applyBorder="1" applyAlignment="1" applyProtection="1">
      <alignment horizontal="center" vertical="center"/>
      <protection locked="0"/>
    </xf>
    <xf numFmtId="167" fontId="91" fillId="35" borderId="12" xfId="0" applyNumberFormat="1" applyFont="1" applyFill="1" applyBorder="1" applyAlignment="1" applyProtection="1">
      <alignment horizontal="center" vertical="center"/>
      <protection locked="0"/>
    </xf>
    <xf numFmtId="0" fontId="94" fillId="39" borderId="13"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protection/>
    </xf>
    <xf numFmtId="0" fontId="101" fillId="0" borderId="0" xfId="46" applyFont="1" applyFill="1" applyAlignment="1" applyProtection="1">
      <alignment horizontal="center" vertical="center" wrapText="1"/>
      <protection/>
    </xf>
    <xf numFmtId="0" fontId="101" fillId="0" borderId="21" xfId="46" applyFont="1" applyFill="1" applyBorder="1" applyAlignment="1" applyProtection="1">
      <alignment horizontal="center" vertical="center" wrapText="1"/>
      <protection/>
    </xf>
    <xf numFmtId="0" fontId="82" fillId="35" borderId="15" xfId="0" applyFont="1" applyFill="1" applyBorder="1" applyAlignment="1" applyProtection="1">
      <alignment horizontal="left" vertical="top" wrapText="1"/>
      <protection locked="0"/>
    </xf>
    <xf numFmtId="0" fontId="82" fillId="35" borderId="16" xfId="0" applyFont="1" applyFill="1" applyBorder="1" applyAlignment="1" applyProtection="1">
      <alignment horizontal="left" vertical="top" wrapText="1"/>
      <protection locked="0"/>
    </xf>
    <xf numFmtId="0" fontId="82" fillId="35" borderId="17" xfId="0" applyFont="1" applyFill="1" applyBorder="1" applyAlignment="1" applyProtection="1">
      <alignment horizontal="left" vertical="top" wrapText="1"/>
      <protection locked="0"/>
    </xf>
    <xf numFmtId="0" fontId="82" fillId="35" borderId="18" xfId="0" applyFont="1" applyFill="1" applyBorder="1" applyAlignment="1" applyProtection="1">
      <alignment horizontal="left" vertical="top" wrapText="1"/>
      <protection locked="0"/>
    </xf>
    <xf numFmtId="0" fontId="82" fillId="35" borderId="0" xfId="0" applyFont="1" applyFill="1" applyAlignment="1" applyProtection="1">
      <alignment horizontal="left" vertical="top" wrapText="1"/>
      <protection locked="0"/>
    </xf>
    <xf numFmtId="0" fontId="82" fillId="35" borderId="19" xfId="0" applyFont="1" applyFill="1" applyBorder="1" applyAlignment="1" applyProtection="1">
      <alignment horizontal="left" vertical="top" wrapText="1"/>
      <protection locked="0"/>
    </xf>
    <xf numFmtId="0" fontId="82" fillId="35" borderId="14" xfId="0" applyFont="1" applyFill="1" applyBorder="1" applyAlignment="1" applyProtection="1">
      <alignment horizontal="left" vertical="top" wrapText="1"/>
      <protection locked="0"/>
    </xf>
    <xf numFmtId="0" fontId="82" fillId="35" borderId="21" xfId="0" applyFont="1" applyFill="1" applyBorder="1" applyAlignment="1" applyProtection="1">
      <alignment horizontal="left" vertical="top" wrapText="1"/>
      <protection locked="0"/>
    </xf>
    <xf numFmtId="0" fontId="82" fillId="35" borderId="22" xfId="0" applyFont="1" applyFill="1" applyBorder="1" applyAlignment="1" applyProtection="1">
      <alignment horizontal="left" vertical="top" wrapText="1"/>
      <protection locked="0"/>
    </xf>
    <xf numFmtId="1" fontId="82" fillId="35" borderId="10" xfId="55" applyNumberFormat="1" applyFont="1" applyFill="1" applyBorder="1" applyAlignment="1" applyProtection="1">
      <alignment horizontal="center" vertical="center" wrapText="1"/>
      <protection locked="0"/>
    </xf>
    <xf numFmtId="1" fontId="82" fillId="35" borderId="12" xfId="55" applyNumberFormat="1" applyFont="1" applyFill="1" applyBorder="1" applyAlignment="1" applyProtection="1">
      <alignment horizontal="center" vertical="center" wrapText="1"/>
      <protection locked="0"/>
    </xf>
    <xf numFmtId="168" fontId="87" fillId="36" borderId="10" xfId="55" applyNumberFormat="1" applyFont="1" applyFill="1" applyBorder="1" applyAlignment="1" applyProtection="1">
      <alignment horizontal="center" vertical="center" wrapText="1"/>
      <protection/>
    </xf>
    <xf numFmtId="168" fontId="87" fillId="36" borderId="12" xfId="55" applyNumberFormat="1" applyFont="1" applyFill="1" applyBorder="1" applyAlignment="1" applyProtection="1">
      <alignment horizontal="center" vertical="center" wrapText="1"/>
      <protection/>
    </xf>
    <xf numFmtId="0" fontId="83" fillId="33" borderId="21" xfId="0" applyFont="1" applyFill="1" applyBorder="1" applyAlignment="1">
      <alignment horizontal="left" vertical="center" wrapText="1"/>
    </xf>
    <xf numFmtId="0" fontId="83" fillId="0" borderId="0" xfId="0" applyFont="1" applyAlignment="1">
      <alignment horizontal="left" vertical="center" wrapText="1"/>
    </xf>
    <xf numFmtId="0" fontId="15" fillId="33" borderId="21" xfId="0" applyFont="1" applyFill="1" applyBorder="1" applyAlignment="1">
      <alignment horizontal="left" vertical="center" wrapText="1"/>
    </xf>
    <xf numFmtId="0" fontId="5" fillId="0" borderId="0" xfId="0" applyFont="1" applyAlignment="1">
      <alignment horizontal="left" vertical="center" wrapText="1"/>
    </xf>
    <xf numFmtId="167" fontId="91" fillId="35" borderId="10" xfId="0" applyNumberFormat="1" applyFont="1" applyFill="1" applyBorder="1" applyAlignment="1" applyProtection="1">
      <alignment horizontal="center" vertical="center" wrapText="1"/>
      <protection locked="0"/>
    </xf>
    <xf numFmtId="167" fontId="91" fillId="35" borderId="12" xfId="0" applyNumberFormat="1" applyFont="1" applyFill="1" applyBorder="1" applyAlignment="1" applyProtection="1">
      <alignment horizontal="center" vertical="center" wrapText="1"/>
      <protection locked="0"/>
    </xf>
    <xf numFmtId="44" fontId="91" fillId="36" borderId="10" xfId="0" applyNumberFormat="1" applyFont="1" applyFill="1" applyBorder="1" applyAlignment="1">
      <alignment horizontal="center" vertical="center" wrapText="1"/>
    </xf>
    <xf numFmtId="44" fontId="91" fillId="36" borderId="12" xfId="0" applyNumberFormat="1" applyFont="1" applyFill="1" applyBorder="1" applyAlignment="1">
      <alignment horizontal="center" vertical="center" wrapText="1"/>
    </xf>
    <xf numFmtId="0" fontId="82" fillId="33" borderId="10" xfId="0" applyFont="1" applyFill="1" applyBorder="1" applyAlignment="1" applyProtection="1">
      <alignment horizontal="left" vertical="top" wrapText="1"/>
      <protection locked="0"/>
    </xf>
    <xf numFmtId="0" fontId="82" fillId="33" borderId="11" xfId="0" applyFont="1" applyFill="1" applyBorder="1" applyAlignment="1" applyProtection="1">
      <alignment horizontal="left" vertical="top" wrapText="1"/>
      <protection locked="0"/>
    </xf>
    <xf numFmtId="0" fontId="82" fillId="33" borderId="12" xfId="0" applyFont="1" applyFill="1" applyBorder="1" applyAlignment="1" applyProtection="1">
      <alignment horizontal="left" vertical="top" wrapText="1"/>
      <protection locked="0"/>
    </xf>
    <xf numFmtId="0" fontId="83" fillId="37" borderId="15" xfId="0" applyFont="1" applyFill="1" applyBorder="1" applyAlignment="1" applyProtection="1">
      <alignment horizontal="center" vertical="center" wrapText="1"/>
      <protection locked="0"/>
    </xf>
    <xf numFmtId="0" fontId="83" fillId="37" borderId="17" xfId="0" applyFont="1" applyFill="1" applyBorder="1" applyAlignment="1" applyProtection="1">
      <alignment horizontal="center" vertical="center" wrapText="1"/>
      <protection locked="0"/>
    </xf>
    <xf numFmtId="0" fontId="83" fillId="37" borderId="14" xfId="0" applyFont="1" applyFill="1" applyBorder="1" applyAlignment="1" applyProtection="1">
      <alignment horizontal="center" vertical="center" wrapText="1"/>
      <protection locked="0"/>
    </xf>
    <xf numFmtId="0" fontId="83" fillId="37" borderId="22" xfId="0" applyFont="1" applyFill="1" applyBorder="1" applyAlignment="1" applyProtection="1">
      <alignment horizontal="center" vertical="center" wrapText="1"/>
      <protection locked="0"/>
    </xf>
    <xf numFmtId="0" fontId="82" fillId="35" borderId="13" xfId="0" applyFont="1" applyFill="1" applyBorder="1" applyAlignment="1" applyProtection="1">
      <alignment horizontal="center" vertical="top" wrapText="1"/>
      <protection locked="0"/>
    </xf>
    <xf numFmtId="0" fontId="81" fillId="0" borderId="10" xfId="0" applyFont="1" applyBorder="1" applyAlignment="1" applyProtection="1">
      <alignment horizontal="left" vertical="center" wrapText="1"/>
      <protection locked="0"/>
    </xf>
    <xf numFmtId="0" fontId="81" fillId="0" borderId="11" xfId="0" applyFont="1" applyBorder="1" applyAlignment="1" applyProtection="1">
      <alignment horizontal="left" vertical="center" wrapText="1"/>
      <protection locked="0"/>
    </xf>
    <xf numFmtId="0" fontId="81" fillId="0" borderId="12" xfId="0" applyFont="1" applyBorder="1" applyAlignment="1" applyProtection="1">
      <alignment horizontal="left" vertical="center" wrapText="1"/>
      <protection locked="0"/>
    </xf>
    <xf numFmtId="49" fontId="81" fillId="0" borderId="10" xfId="0" applyNumberFormat="1" applyFont="1" applyBorder="1" applyAlignment="1" applyProtection="1">
      <alignment horizontal="left" vertical="center" wrapText="1"/>
      <protection locked="0"/>
    </xf>
    <xf numFmtId="49" fontId="81" fillId="0" borderId="11" xfId="0" applyNumberFormat="1" applyFont="1" applyBorder="1" applyAlignment="1" applyProtection="1">
      <alignment horizontal="left" vertical="center" wrapText="1"/>
      <protection locked="0"/>
    </xf>
    <xf numFmtId="49" fontId="81" fillId="0" borderId="12" xfId="0" applyNumberFormat="1" applyFont="1" applyBorder="1" applyAlignment="1" applyProtection="1">
      <alignment horizontal="left" vertical="center" wrapText="1"/>
      <protection locked="0"/>
    </xf>
    <xf numFmtId="0" fontId="104" fillId="33" borderId="0" xfId="0" applyFont="1" applyFill="1" applyAlignment="1">
      <alignment horizontal="left" vertical="center" wrapText="1"/>
    </xf>
    <xf numFmtId="0" fontId="12" fillId="36" borderId="10" xfId="0" applyFont="1" applyFill="1" applyBorder="1" applyAlignment="1">
      <alignment horizontal="center" vertical="center" wrapText="1"/>
    </xf>
    <xf numFmtId="0" fontId="83" fillId="36" borderId="11" xfId="0" applyFont="1" applyFill="1" applyBorder="1" applyAlignment="1">
      <alignment horizontal="center" vertical="center" wrapText="1"/>
    </xf>
    <xf numFmtId="0" fontId="83" fillId="36" borderId="10" xfId="0" applyFont="1" applyFill="1" applyBorder="1" applyAlignment="1">
      <alignment horizontal="center" vertical="center" wrapText="1"/>
    </xf>
    <xf numFmtId="0" fontId="3" fillId="37" borderId="10" xfId="0" applyFont="1" applyFill="1" applyBorder="1" applyAlignment="1">
      <alignment horizontal="left" vertical="center" wrapText="1"/>
    </xf>
    <xf numFmtId="0" fontId="3" fillId="37" borderId="11" xfId="0" applyFont="1" applyFill="1" applyBorder="1" applyAlignment="1">
      <alignment horizontal="left" vertical="center" wrapText="1"/>
    </xf>
    <xf numFmtId="0" fontId="3" fillId="37" borderId="12" xfId="0" applyFont="1" applyFill="1" applyBorder="1" applyAlignment="1">
      <alignment horizontal="left" vertical="center" wrapText="1"/>
    </xf>
    <xf numFmtId="1" fontId="95" fillId="35" borderId="13" xfId="0" applyNumberFormat="1" applyFont="1" applyFill="1" applyBorder="1" applyAlignment="1" applyProtection="1">
      <alignment horizontal="center" vertical="center" wrapText="1"/>
      <protection locked="0"/>
    </xf>
    <xf numFmtId="49" fontId="81" fillId="0" borderId="13" xfId="0" applyNumberFormat="1" applyFont="1" applyBorder="1" applyAlignment="1" applyProtection="1">
      <alignment horizontal="left" vertical="center" wrapText="1"/>
      <protection locked="0"/>
    </xf>
    <xf numFmtId="0" fontId="83" fillId="37" borderId="10" xfId="0" applyFont="1" applyFill="1" applyBorder="1" applyAlignment="1" applyProtection="1">
      <alignment horizontal="center" vertical="center" wrapText="1"/>
      <protection locked="0"/>
    </xf>
    <xf numFmtId="0" fontId="83" fillId="37" borderId="12" xfId="0" applyFont="1" applyFill="1" applyBorder="1" applyAlignment="1" applyProtection="1">
      <alignment horizontal="center" vertical="center" wrapText="1"/>
      <protection locked="0"/>
    </xf>
    <xf numFmtId="0" fontId="87" fillId="36" borderId="10" xfId="0" applyFont="1" applyFill="1" applyBorder="1" applyAlignment="1">
      <alignment horizontal="center" vertical="center" wrapText="1"/>
    </xf>
    <xf numFmtId="0" fontId="87" fillId="36" borderId="11" xfId="0" applyFont="1" applyFill="1" applyBorder="1" applyAlignment="1">
      <alignment horizontal="center" vertical="center" wrapText="1"/>
    </xf>
    <xf numFmtId="0" fontId="87" fillId="36" borderId="12" xfId="0" applyFont="1" applyFill="1" applyBorder="1" applyAlignment="1">
      <alignment horizontal="center" vertical="center" wrapText="1"/>
    </xf>
    <xf numFmtId="0" fontId="87" fillId="33" borderId="0" xfId="0" applyFont="1" applyFill="1" applyAlignment="1">
      <alignment horizontal="left" vertical="center" wrapText="1"/>
    </xf>
    <xf numFmtId="0" fontId="89" fillId="33" borderId="0" xfId="0" applyFont="1" applyFill="1" applyAlignment="1">
      <alignment horizontal="left" vertical="center" wrapText="1"/>
    </xf>
    <xf numFmtId="0" fontId="83" fillId="33" borderId="0" xfId="0" applyFont="1" applyFill="1" applyAlignment="1">
      <alignment horizontal="left" vertical="center"/>
    </xf>
    <xf numFmtId="14" fontId="91" fillId="35" borderId="13" xfId="0" applyNumberFormat="1" applyFont="1" applyFill="1" applyBorder="1" applyAlignment="1" applyProtection="1">
      <alignment horizontal="center" vertical="center" wrapText="1"/>
      <protection locked="0"/>
    </xf>
    <xf numFmtId="0" fontId="83" fillId="33" borderId="0" xfId="0" applyFont="1" applyFill="1" applyAlignment="1">
      <alignment horizontal="center" vertical="center" wrapText="1"/>
    </xf>
    <xf numFmtId="1" fontId="91" fillId="35" borderId="13" xfId="0" applyNumberFormat="1" applyFont="1" applyFill="1" applyBorder="1" applyAlignment="1" applyProtection="1">
      <alignment horizontal="center" vertical="center" wrapText="1"/>
      <protection locked="0"/>
    </xf>
    <xf numFmtId="0" fontId="81" fillId="35" borderId="15" xfId="0" applyFont="1" applyFill="1" applyBorder="1" applyAlignment="1" applyProtection="1">
      <alignment horizontal="left" vertical="top" wrapText="1"/>
      <protection locked="0"/>
    </xf>
    <xf numFmtId="0" fontId="81" fillId="35" borderId="16" xfId="0" applyFont="1" applyFill="1" applyBorder="1" applyAlignment="1" applyProtection="1">
      <alignment horizontal="left" vertical="top" wrapText="1"/>
      <protection locked="0"/>
    </xf>
    <xf numFmtId="0" fontId="81" fillId="35" borderId="17" xfId="0" applyFont="1" applyFill="1" applyBorder="1" applyAlignment="1" applyProtection="1">
      <alignment horizontal="left" vertical="top" wrapText="1"/>
      <protection locked="0"/>
    </xf>
    <xf numFmtId="0" fontId="81" fillId="35" borderId="18" xfId="0" applyFont="1" applyFill="1" applyBorder="1" applyAlignment="1" applyProtection="1">
      <alignment horizontal="left" vertical="top" wrapText="1"/>
      <protection locked="0"/>
    </xf>
    <xf numFmtId="0" fontId="81" fillId="35" borderId="0" xfId="0" applyFont="1" applyFill="1" applyAlignment="1" applyProtection="1">
      <alignment horizontal="left" vertical="top" wrapText="1"/>
      <protection locked="0"/>
    </xf>
    <xf numFmtId="0" fontId="81" fillId="35" borderId="19" xfId="0" applyFont="1" applyFill="1" applyBorder="1" applyAlignment="1" applyProtection="1">
      <alignment horizontal="left" vertical="top" wrapText="1"/>
      <protection locked="0"/>
    </xf>
    <xf numFmtId="0" fontId="81" fillId="35" borderId="14" xfId="0" applyFont="1" applyFill="1" applyBorder="1" applyAlignment="1" applyProtection="1">
      <alignment horizontal="left" vertical="top" wrapText="1"/>
      <protection locked="0"/>
    </xf>
    <xf numFmtId="0" fontId="81" fillId="35" borderId="21" xfId="0" applyFont="1" applyFill="1" applyBorder="1" applyAlignment="1" applyProtection="1">
      <alignment horizontal="left" vertical="top" wrapText="1"/>
      <protection locked="0"/>
    </xf>
    <xf numFmtId="0" fontId="81" fillId="35" borderId="22" xfId="0" applyFont="1" applyFill="1" applyBorder="1" applyAlignment="1" applyProtection="1">
      <alignment horizontal="left" vertical="top" wrapText="1"/>
      <protection locked="0"/>
    </xf>
    <xf numFmtId="0" fontId="83" fillId="33" borderId="0" xfId="0" applyFont="1" applyFill="1" applyAlignment="1">
      <alignment horizontal="right" vertical="center" wrapText="1"/>
    </xf>
    <xf numFmtId="0" fontId="82" fillId="35" borderId="13" xfId="0" applyNumberFormat="1" applyFont="1" applyFill="1" applyBorder="1" applyAlignment="1" applyProtection="1">
      <alignment horizontal="left" vertical="top" wrapText="1"/>
      <protection locked="0"/>
    </xf>
    <xf numFmtId="0" fontId="82" fillId="33" borderId="13" xfId="0" applyFont="1" applyFill="1" applyBorder="1" applyAlignment="1" applyProtection="1">
      <alignment horizontal="left" vertical="top" wrapText="1"/>
      <protection locked="0"/>
    </xf>
    <xf numFmtId="0" fontId="83" fillId="37" borderId="13" xfId="0" applyFont="1" applyFill="1" applyBorder="1" applyAlignment="1" applyProtection="1">
      <alignment horizontal="center" vertical="center" wrapText="1"/>
      <protection locked="0"/>
    </xf>
    <xf numFmtId="0" fontId="109" fillId="0" borderId="0" xfId="46" applyFont="1" applyFill="1" applyAlignment="1" applyProtection="1">
      <alignment horizontal="center" vertical="center" wrapText="1"/>
      <protection/>
    </xf>
    <xf numFmtId="0" fontId="85" fillId="15" borderId="32" xfId="0" applyFont="1" applyFill="1" applyBorder="1" applyAlignment="1" applyProtection="1">
      <alignment horizontal="center" vertical="center" wrapText="1"/>
      <protection/>
    </xf>
    <xf numFmtId="0" fontId="85" fillId="15" borderId="33" xfId="0" applyFont="1" applyFill="1" applyBorder="1" applyAlignment="1" applyProtection="1">
      <alignment horizontal="center" vertical="center" wrapText="1"/>
      <protection/>
    </xf>
    <xf numFmtId="0" fontId="85" fillId="15" borderId="34"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21" fillId="15" borderId="32" xfId="0" applyFont="1" applyFill="1" applyBorder="1" applyAlignment="1" applyProtection="1">
      <alignment horizontal="center" vertical="center" wrapText="1"/>
      <protection/>
    </xf>
    <xf numFmtId="0" fontId="81" fillId="33" borderId="10" xfId="0" applyFont="1" applyFill="1" applyBorder="1" applyAlignment="1" applyProtection="1">
      <alignment horizontal="center" vertical="top" wrapText="1"/>
      <protection locked="0"/>
    </xf>
    <xf numFmtId="0" fontId="81" fillId="33" borderId="11" xfId="0" applyFont="1" applyFill="1" applyBorder="1" applyAlignment="1" applyProtection="1">
      <alignment horizontal="center" vertical="top" wrapText="1"/>
      <protection locked="0"/>
    </xf>
    <xf numFmtId="0" fontId="81" fillId="33" borderId="12" xfId="0" applyFont="1" applyFill="1" applyBorder="1" applyAlignment="1" applyProtection="1">
      <alignment horizontal="center" vertical="top" wrapText="1"/>
      <protection locked="0"/>
    </xf>
    <xf numFmtId="0" fontId="87" fillId="35" borderId="13" xfId="0" applyFont="1" applyFill="1" applyBorder="1" applyAlignment="1" applyProtection="1">
      <alignment horizontal="center" vertical="center" wrapText="1"/>
      <protection locked="0"/>
    </xf>
    <xf numFmtId="0" fontId="81" fillId="37" borderId="10" xfId="0" applyFont="1" applyFill="1" applyBorder="1" applyAlignment="1" applyProtection="1">
      <alignment horizontal="center" vertical="top" wrapText="1"/>
      <protection locked="0"/>
    </xf>
    <xf numFmtId="0" fontId="81" fillId="37" borderId="11" xfId="0" applyFont="1" applyFill="1" applyBorder="1" applyAlignment="1" applyProtection="1">
      <alignment horizontal="center" vertical="top" wrapText="1"/>
      <protection locked="0"/>
    </xf>
    <xf numFmtId="0" fontId="81" fillId="37" borderId="12" xfId="0" applyFont="1" applyFill="1" applyBorder="1" applyAlignment="1" applyProtection="1">
      <alignment horizontal="center" vertical="top" wrapText="1"/>
      <protection locked="0"/>
    </xf>
    <xf numFmtId="0" fontId="82" fillId="34" borderId="13" xfId="0" applyFont="1" applyFill="1" applyBorder="1" applyAlignment="1" applyProtection="1">
      <alignment horizontal="center" vertical="center" wrapText="1"/>
      <protection/>
    </xf>
    <xf numFmtId="0" fontId="87" fillId="34" borderId="10" xfId="0" applyFont="1" applyFill="1" applyBorder="1" applyAlignment="1" applyProtection="1">
      <alignment horizontal="left" vertical="center" wrapText="1"/>
      <protection/>
    </xf>
    <xf numFmtId="0" fontId="87" fillId="34" borderId="11" xfId="0" applyFont="1" applyFill="1" applyBorder="1" applyAlignment="1" applyProtection="1">
      <alignment horizontal="left" vertical="center" wrapText="1"/>
      <protection/>
    </xf>
    <xf numFmtId="0" fontId="87" fillId="34" borderId="12" xfId="0" applyFont="1" applyFill="1" applyBorder="1" applyAlignment="1" applyProtection="1">
      <alignment horizontal="left" vertical="center" wrapText="1"/>
      <protection/>
    </xf>
    <xf numFmtId="0" fontId="87" fillId="35" borderId="13" xfId="0" applyFont="1" applyFill="1" applyBorder="1" applyAlignment="1" applyProtection="1">
      <alignment horizontal="left" vertical="center" wrapText="1"/>
      <protection/>
    </xf>
    <xf numFmtId="0" fontId="87" fillId="0" borderId="21" xfId="0" applyFont="1" applyFill="1" applyBorder="1" applyAlignment="1" applyProtection="1">
      <alignment horizontal="left" vertical="center" wrapText="1"/>
      <protection/>
    </xf>
    <xf numFmtId="0" fontId="81" fillId="33" borderId="11" xfId="0" applyFont="1" applyFill="1" applyBorder="1" applyAlignment="1" applyProtection="1">
      <alignment vertical="top" wrapText="1"/>
      <protection locked="0"/>
    </xf>
    <xf numFmtId="0" fontId="81" fillId="33" borderId="12" xfId="0" applyFont="1" applyFill="1" applyBorder="1" applyAlignment="1" applyProtection="1">
      <alignment vertical="top" wrapText="1"/>
      <protection locked="0"/>
    </xf>
    <xf numFmtId="0" fontId="81" fillId="33" borderId="16" xfId="0" applyFont="1" applyFill="1" applyBorder="1" applyAlignment="1" applyProtection="1">
      <alignment vertical="top" wrapText="1"/>
      <protection locked="0"/>
    </xf>
    <xf numFmtId="0" fontId="81" fillId="33" borderId="17" xfId="0" applyFont="1" applyFill="1" applyBorder="1" applyAlignment="1" applyProtection="1">
      <alignment vertical="top" wrapText="1"/>
      <protection locked="0"/>
    </xf>
    <xf numFmtId="0" fontId="81" fillId="33" borderId="35" xfId="0" applyFont="1" applyFill="1" applyBorder="1" applyAlignment="1" applyProtection="1">
      <alignment vertical="top" wrapText="1"/>
      <protection locked="0"/>
    </xf>
    <xf numFmtId="0" fontId="81" fillId="33" borderId="36" xfId="0" applyFont="1" applyFill="1" applyBorder="1" applyAlignment="1" applyProtection="1">
      <alignment vertical="top" wrapText="1"/>
      <protection locked="0"/>
    </xf>
    <xf numFmtId="0" fontId="85" fillId="15" borderId="37" xfId="0" applyFont="1" applyFill="1" applyBorder="1" applyAlignment="1" applyProtection="1">
      <alignment horizontal="center" vertical="center" wrapText="1"/>
      <protection/>
    </xf>
    <xf numFmtId="0" fontId="85" fillId="15" borderId="38" xfId="0" applyFont="1" applyFill="1" applyBorder="1" applyAlignment="1" applyProtection="1">
      <alignment horizontal="center" vertical="center" wrapText="1"/>
      <protection/>
    </xf>
    <xf numFmtId="0" fontId="85" fillId="15" borderId="39" xfId="0" applyFont="1" applyFill="1" applyBorder="1" applyAlignment="1" applyProtection="1">
      <alignment horizontal="center" vertical="center" wrapText="1"/>
      <protection/>
    </xf>
    <xf numFmtId="0" fontId="85" fillId="15" borderId="40" xfId="0" applyFont="1" applyFill="1" applyBorder="1" applyAlignment="1" applyProtection="1">
      <alignment horizontal="center" vertical="center" wrapText="1"/>
      <protection/>
    </xf>
    <xf numFmtId="0" fontId="85" fillId="15" borderId="41" xfId="0" applyFont="1" applyFill="1" applyBorder="1" applyAlignment="1" applyProtection="1">
      <alignment horizontal="center" vertical="center" wrapText="1"/>
      <protection/>
    </xf>
    <xf numFmtId="0" fontId="85" fillId="15" borderId="42" xfId="0" applyFont="1" applyFill="1" applyBorder="1" applyAlignment="1" applyProtection="1">
      <alignment horizontal="center" vertical="center" wrapText="1"/>
      <protection/>
    </xf>
    <xf numFmtId="0" fontId="85" fillId="15" borderId="43" xfId="0" applyFont="1" applyFill="1" applyBorder="1" applyAlignment="1" applyProtection="1">
      <alignment horizontal="center" vertical="center" wrapText="1"/>
      <protection/>
    </xf>
    <xf numFmtId="0" fontId="85" fillId="15" borderId="44" xfId="0" applyFont="1" applyFill="1" applyBorder="1" applyAlignment="1" applyProtection="1">
      <alignment horizontal="center" vertical="center" wrapText="1"/>
      <protection/>
    </xf>
    <xf numFmtId="0" fontId="85" fillId="15" borderId="31" xfId="0" applyFont="1" applyFill="1" applyBorder="1" applyAlignment="1" applyProtection="1">
      <alignment horizontal="center" vertical="center" wrapText="1"/>
      <protection/>
    </xf>
    <xf numFmtId="0" fontId="85" fillId="15" borderId="45" xfId="0" applyFont="1" applyFill="1" applyBorder="1" applyAlignment="1" applyProtection="1">
      <alignment horizontal="center" vertical="center" wrapText="1"/>
      <protection/>
    </xf>
    <xf numFmtId="0" fontId="82" fillId="37" borderId="13" xfId="0" applyFont="1" applyFill="1" applyBorder="1" applyAlignment="1" applyProtection="1">
      <alignment horizontal="left"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theme="0"/>
      </font>
      <fill>
        <patternFill>
          <bgColor rgb="FFC00000"/>
        </patternFill>
      </fill>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1</xdr:row>
      <xdr:rowOff>123825</xdr:rowOff>
    </xdr:from>
    <xdr:to>
      <xdr:col>8</xdr:col>
      <xdr:colOff>1304925</xdr:colOff>
      <xdr:row>3</xdr:row>
      <xdr:rowOff>381000</xdr:rowOff>
    </xdr:to>
    <xdr:pic>
      <xdr:nvPicPr>
        <xdr:cNvPr id="1" name="Imagen 4" descr="Unión Europea. Fondo Social Europeo. Iniciativa de Empleo Juvenil. El FSE invierte en tu futuro"/>
        <xdr:cNvPicPr preferRelativeResize="1">
          <a:picLocks noChangeAspect="1"/>
        </xdr:cNvPicPr>
      </xdr:nvPicPr>
      <xdr:blipFill>
        <a:blip r:embed="rId1"/>
        <a:stretch>
          <a:fillRect/>
        </a:stretch>
      </xdr:blipFill>
      <xdr:spPr>
        <a:xfrm>
          <a:off x="9134475" y="504825"/>
          <a:ext cx="2295525" cy="885825"/>
        </a:xfrm>
        <a:prstGeom prst="rect">
          <a:avLst/>
        </a:prstGeom>
        <a:noFill/>
        <a:ln w="9525" cmpd="sng">
          <a:noFill/>
        </a:ln>
      </xdr:spPr>
    </xdr:pic>
    <xdr:clientData/>
  </xdr:twoCellAnchor>
  <xdr:twoCellAnchor editAs="oneCell">
    <xdr:from>
      <xdr:col>1</xdr:col>
      <xdr:colOff>152400</xdr:colOff>
      <xdr:row>1</xdr:row>
      <xdr:rowOff>180975</xdr:rowOff>
    </xdr:from>
    <xdr:to>
      <xdr:col>3</xdr:col>
      <xdr:colOff>1428750</xdr:colOff>
      <xdr:row>3</xdr:row>
      <xdr:rowOff>504825</xdr:rowOff>
    </xdr:to>
    <xdr:pic>
      <xdr:nvPicPr>
        <xdr:cNvPr id="2" name="Imagen 2"/>
        <xdr:cNvPicPr preferRelativeResize="1">
          <a:picLocks noChangeAspect="1"/>
        </xdr:cNvPicPr>
      </xdr:nvPicPr>
      <xdr:blipFill>
        <a:blip r:embed="rId2"/>
        <a:stretch>
          <a:fillRect/>
        </a:stretch>
      </xdr:blipFill>
      <xdr:spPr>
        <a:xfrm>
          <a:off x="619125" y="561975"/>
          <a:ext cx="30099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285750</xdr:colOff>
      <xdr:row>22</xdr:row>
      <xdr:rowOff>114300</xdr:rowOff>
    </xdr:from>
    <xdr:to>
      <xdr:col>12</xdr:col>
      <xdr:colOff>1819275</xdr:colOff>
      <xdr:row>24</xdr:row>
      <xdr:rowOff>228600</xdr:rowOff>
    </xdr:to>
    <xdr:pic>
      <xdr:nvPicPr>
        <xdr:cNvPr id="1" name="Imagen 4" descr="Unión Europea. Fondo Social Europeo. Iniciativa de Empleo Juvenil. El FSE invierte en tu futuro"/>
        <xdr:cNvPicPr preferRelativeResize="1">
          <a:picLocks noChangeAspect="1"/>
        </xdr:cNvPicPr>
      </xdr:nvPicPr>
      <xdr:blipFill>
        <a:blip r:embed="rId1"/>
        <a:stretch>
          <a:fillRect/>
        </a:stretch>
      </xdr:blipFill>
      <xdr:spPr>
        <a:xfrm>
          <a:off x="9648825" y="495300"/>
          <a:ext cx="2266950" cy="742950"/>
        </a:xfrm>
        <a:prstGeom prst="rect">
          <a:avLst/>
        </a:prstGeom>
        <a:noFill/>
        <a:ln w="9525" cmpd="sng">
          <a:noFill/>
        </a:ln>
      </xdr:spPr>
    </xdr:pic>
    <xdr:clientData/>
  </xdr:twoCellAnchor>
  <xdr:twoCellAnchor editAs="oneCell">
    <xdr:from>
      <xdr:col>1</xdr:col>
      <xdr:colOff>142875</xdr:colOff>
      <xdr:row>21</xdr:row>
      <xdr:rowOff>361950</xdr:rowOff>
    </xdr:from>
    <xdr:to>
      <xdr:col>5</xdr:col>
      <xdr:colOff>171450</xdr:colOff>
      <xdr:row>24</xdr:row>
      <xdr:rowOff>295275</xdr:rowOff>
    </xdr:to>
    <xdr:pic>
      <xdr:nvPicPr>
        <xdr:cNvPr id="2" name="Imagen 5"/>
        <xdr:cNvPicPr preferRelativeResize="1">
          <a:picLocks noChangeAspect="1"/>
        </xdr:cNvPicPr>
      </xdr:nvPicPr>
      <xdr:blipFill>
        <a:blip r:embed="rId2"/>
        <a:stretch>
          <a:fillRect/>
        </a:stretch>
      </xdr:blipFill>
      <xdr:spPr>
        <a:xfrm>
          <a:off x="609600" y="361950"/>
          <a:ext cx="30099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28</xdr:row>
      <xdr:rowOff>66675</xdr:rowOff>
    </xdr:from>
    <xdr:to>
      <xdr:col>12</xdr:col>
      <xdr:colOff>114300</xdr:colOff>
      <xdr:row>30</xdr:row>
      <xdr:rowOff>9525</xdr:rowOff>
    </xdr:to>
    <xdr:pic>
      <xdr:nvPicPr>
        <xdr:cNvPr id="1" name="Imagen 4" descr="Unión Europea. Fondo Social Europeo. Iniciativa de Empleo Juvenil. El FSE invierte en tu futuro"/>
        <xdr:cNvPicPr preferRelativeResize="1">
          <a:picLocks noChangeAspect="1"/>
        </xdr:cNvPicPr>
      </xdr:nvPicPr>
      <xdr:blipFill>
        <a:blip r:embed="rId1"/>
        <a:stretch>
          <a:fillRect/>
        </a:stretch>
      </xdr:blipFill>
      <xdr:spPr>
        <a:xfrm>
          <a:off x="8972550" y="228600"/>
          <a:ext cx="2266950" cy="752475"/>
        </a:xfrm>
        <a:prstGeom prst="rect">
          <a:avLst/>
        </a:prstGeom>
        <a:noFill/>
        <a:ln w="9525" cmpd="sng">
          <a:noFill/>
        </a:ln>
      </xdr:spPr>
    </xdr:pic>
    <xdr:clientData/>
  </xdr:twoCellAnchor>
  <xdr:twoCellAnchor editAs="oneCell">
    <xdr:from>
      <xdr:col>1</xdr:col>
      <xdr:colOff>57150</xdr:colOff>
      <xdr:row>27</xdr:row>
      <xdr:rowOff>152400</xdr:rowOff>
    </xdr:from>
    <xdr:to>
      <xdr:col>5</xdr:col>
      <xdr:colOff>9525</xdr:colOff>
      <xdr:row>30</xdr:row>
      <xdr:rowOff>123825</xdr:rowOff>
    </xdr:to>
    <xdr:pic>
      <xdr:nvPicPr>
        <xdr:cNvPr id="2" name="Imagen 3"/>
        <xdr:cNvPicPr preferRelativeResize="1">
          <a:picLocks noChangeAspect="1"/>
        </xdr:cNvPicPr>
      </xdr:nvPicPr>
      <xdr:blipFill>
        <a:blip r:embed="rId2"/>
        <a:stretch>
          <a:fillRect/>
        </a:stretch>
      </xdr:blipFill>
      <xdr:spPr>
        <a:xfrm>
          <a:off x="523875" y="152400"/>
          <a:ext cx="3009900"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60</xdr:row>
      <xdr:rowOff>152400</xdr:rowOff>
    </xdr:from>
    <xdr:to>
      <xdr:col>11</xdr:col>
      <xdr:colOff>942975</xdr:colOff>
      <xdr:row>62</xdr:row>
      <xdr:rowOff>257175</xdr:rowOff>
    </xdr:to>
    <xdr:pic>
      <xdr:nvPicPr>
        <xdr:cNvPr id="1" name="Imagen 6" descr="Unión Europea. Fondo Social Europeo. Iniciativa de Empleo Juvenil. El FSE invierte en tu futuro"/>
        <xdr:cNvPicPr preferRelativeResize="1">
          <a:picLocks noChangeAspect="1"/>
        </xdr:cNvPicPr>
      </xdr:nvPicPr>
      <xdr:blipFill>
        <a:blip r:embed="rId1"/>
        <a:stretch>
          <a:fillRect/>
        </a:stretch>
      </xdr:blipFill>
      <xdr:spPr>
        <a:xfrm>
          <a:off x="10229850" y="352425"/>
          <a:ext cx="2085975" cy="733425"/>
        </a:xfrm>
        <a:prstGeom prst="rect">
          <a:avLst/>
        </a:prstGeom>
        <a:noFill/>
        <a:ln w="9525" cmpd="sng">
          <a:noFill/>
        </a:ln>
      </xdr:spPr>
    </xdr:pic>
    <xdr:clientData/>
  </xdr:twoCellAnchor>
  <xdr:twoCellAnchor editAs="oneCell">
    <xdr:from>
      <xdr:col>0</xdr:col>
      <xdr:colOff>190500</xdr:colOff>
      <xdr:row>60</xdr:row>
      <xdr:rowOff>57150</xdr:rowOff>
    </xdr:from>
    <xdr:to>
      <xdr:col>4</xdr:col>
      <xdr:colOff>114300</xdr:colOff>
      <xdr:row>62</xdr:row>
      <xdr:rowOff>361950</xdr:rowOff>
    </xdr:to>
    <xdr:pic>
      <xdr:nvPicPr>
        <xdr:cNvPr id="2" name="Imagen 3"/>
        <xdr:cNvPicPr preferRelativeResize="1">
          <a:picLocks noChangeAspect="1"/>
        </xdr:cNvPicPr>
      </xdr:nvPicPr>
      <xdr:blipFill>
        <a:blip r:embed="rId2"/>
        <a:stretch>
          <a:fillRect/>
        </a:stretch>
      </xdr:blipFill>
      <xdr:spPr>
        <a:xfrm>
          <a:off x="190500" y="257175"/>
          <a:ext cx="300990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247650</xdr:colOff>
      <xdr:row>1</xdr:row>
      <xdr:rowOff>0</xdr:rowOff>
    </xdr:from>
    <xdr:to>
      <xdr:col>11</xdr:col>
      <xdr:colOff>2543175</xdr:colOff>
      <xdr:row>35</xdr:row>
      <xdr:rowOff>266700</xdr:rowOff>
    </xdr:to>
    <xdr:pic>
      <xdr:nvPicPr>
        <xdr:cNvPr id="1" name="Imagen 6" descr="Unión Europea. Fondo Social Europeo. Iniciativa de Empleo Juvenil. El FSE invierte en tu futuro"/>
        <xdr:cNvPicPr preferRelativeResize="1">
          <a:picLocks noChangeAspect="1"/>
        </xdr:cNvPicPr>
      </xdr:nvPicPr>
      <xdr:blipFill>
        <a:blip r:embed="rId1"/>
        <a:stretch>
          <a:fillRect/>
        </a:stretch>
      </xdr:blipFill>
      <xdr:spPr>
        <a:xfrm>
          <a:off x="13468350" y="381000"/>
          <a:ext cx="2295525" cy="895350"/>
        </a:xfrm>
        <a:prstGeom prst="rect">
          <a:avLst/>
        </a:prstGeom>
        <a:noFill/>
        <a:ln w="9525" cmpd="sng">
          <a:noFill/>
        </a:ln>
      </xdr:spPr>
    </xdr:pic>
    <xdr:clientData/>
  </xdr:twoCellAnchor>
  <xdr:twoCellAnchor editAs="oneCell">
    <xdr:from>
      <xdr:col>1</xdr:col>
      <xdr:colOff>171450</xdr:colOff>
      <xdr:row>0</xdr:row>
      <xdr:rowOff>238125</xdr:rowOff>
    </xdr:from>
    <xdr:to>
      <xdr:col>4</xdr:col>
      <xdr:colOff>828675</xdr:colOff>
      <xdr:row>35</xdr:row>
      <xdr:rowOff>171450</xdr:rowOff>
    </xdr:to>
    <xdr:pic>
      <xdr:nvPicPr>
        <xdr:cNvPr id="2" name="Imagen 4"/>
        <xdr:cNvPicPr preferRelativeResize="1">
          <a:picLocks noChangeAspect="1"/>
        </xdr:cNvPicPr>
      </xdr:nvPicPr>
      <xdr:blipFill>
        <a:blip r:embed="rId2"/>
        <a:stretch>
          <a:fillRect/>
        </a:stretch>
      </xdr:blipFill>
      <xdr:spPr>
        <a:xfrm>
          <a:off x="638175" y="238125"/>
          <a:ext cx="3009900"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561975</xdr:colOff>
      <xdr:row>0</xdr:row>
      <xdr:rowOff>314325</xdr:rowOff>
    </xdr:from>
    <xdr:to>
      <xdr:col>13</xdr:col>
      <xdr:colOff>942975</xdr:colOff>
      <xdr:row>27</xdr:row>
      <xdr:rowOff>304800</xdr:rowOff>
    </xdr:to>
    <xdr:pic>
      <xdr:nvPicPr>
        <xdr:cNvPr id="1" name="Imagen 6" descr="Unión Europea. Fondo Social Europeo. Iniciativa de Empleo Juvenil. El FSE invierte en tu futuro"/>
        <xdr:cNvPicPr preferRelativeResize="1">
          <a:picLocks noChangeAspect="1"/>
        </xdr:cNvPicPr>
      </xdr:nvPicPr>
      <xdr:blipFill>
        <a:blip r:embed="rId1"/>
        <a:stretch>
          <a:fillRect/>
        </a:stretch>
      </xdr:blipFill>
      <xdr:spPr>
        <a:xfrm>
          <a:off x="17278350" y="314325"/>
          <a:ext cx="2781300" cy="1000125"/>
        </a:xfrm>
        <a:prstGeom prst="rect">
          <a:avLst/>
        </a:prstGeom>
        <a:noFill/>
        <a:ln w="9525" cmpd="sng">
          <a:noFill/>
        </a:ln>
      </xdr:spPr>
    </xdr:pic>
    <xdr:clientData/>
  </xdr:twoCellAnchor>
  <xdr:twoCellAnchor editAs="oneCell">
    <xdr:from>
      <xdr:col>2</xdr:col>
      <xdr:colOff>57150</xdr:colOff>
      <xdr:row>0</xdr:row>
      <xdr:rowOff>342900</xdr:rowOff>
    </xdr:from>
    <xdr:to>
      <xdr:col>2</xdr:col>
      <xdr:colOff>3067050</xdr:colOff>
      <xdr:row>27</xdr:row>
      <xdr:rowOff>257175</xdr:rowOff>
    </xdr:to>
    <xdr:pic>
      <xdr:nvPicPr>
        <xdr:cNvPr id="2" name="Imagen 4"/>
        <xdr:cNvPicPr preferRelativeResize="1">
          <a:picLocks noChangeAspect="1"/>
        </xdr:cNvPicPr>
      </xdr:nvPicPr>
      <xdr:blipFill>
        <a:blip r:embed="rId2"/>
        <a:stretch>
          <a:fillRect/>
        </a:stretch>
      </xdr:blipFill>
      <xdr:spPr>
        <a:xfrm>
          <a:off x="704850" y="342900"/>
          <a:ext cx="3009900"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180975</xdr:rowOff>
    </xdr:from>
    <xdr:to>
      <xdr:col>1</xdr:col>
      <xdr:colOff>2152650</xdr:colOff>
      <xdr:row>3</xdr:row>
      <xdr:rowOff>171450</xdr:rowOff>
    </xdr:to>
    <xdr:pic>
      <xdr:nvPicPr>
        <xdr:cNvPr id="1" name="Imagen 6"/>
        <xdr:cNvPicPr preferRelativeResize="1">
          <a:picLocks noChangeAspect="1"/>
        </xdr:cNvPicPr>
      </xdr:nvPicPr>
      <xdr:blipFill>
        <a:blip r:embed="rId1"/>
        <a:stretch>
          <a:fillRect/>
        </a:stretch>
      </xdr:blipFill>
      <xdr:spPr>
        <a:xfrm>
          <a:off x="638175" y="361950"/>
          <a:ext cx="19145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showRowColHeaders="0" zoomScale="136" zoomScaleNormal="136" zoomScaleSheetLayoutView="85" zoomScalePageLayoutView="0" workbookViewId="0" topLeftCell="A4">
      <selection activeCell="E2" sqref="E2:G4"/>
    </sheetView>
  </sheetViews>
  <sheetFormatPr defaultColWidth="9.28125" defaultRowHeight="15"/>
  <cols>
    <col min="1" max="1" width="7.00390625" style="4" customWidth="1"/>
    <col min="2" max="2" width="2.7109375" style="4" customWidth="1"/>
    <col min="3" max="3" width="23.28125" style="4" customWidth="1"/>
    <col min="4" max="4" width="25.7109375" style="4" customWidth="1"/>
    <col min="5"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28125" style="4" customWidth="1"/>
  </cols>
  <sheetData>
    <row r="1" ht="30" customHeight="1"/>
    <row r="2" spans="2:16" ht="24.75" customHeight="1">
      <c r="B2" s="157"/>
      <c r="C2" s="157"/>
      <c r="D2" s="157"/>
      <c r="E2" s="212" t="s">
        <v>291</v>
      </c>
      <c r="F2" s="212"/>
      <c r="G2" s="212"/>
      <c r="H2" s="157"/>
      <c r="I2" s="109"/>
      <c r="J2" s="109"/>
      <c r="L2" s="37"/>
      <c r="M2" s="11"/>
      <c r="N2" s="15"/>
      <c r="O2" s="15"/>
      <c r="P2" s="11"/>
    </row>
    <row r="3" spans="2:20" ht="24.75" customHeight="1">
      <c r="B3" s="157"/>
      <c r="C3" s="157"/>
      <c r="D3" s="157"/>
      <c r="E3" s="212"/>
      <c r="F3" s="212"/>
      <c r="G3" s="212"/>
      <c r="H3" s="157"/>
      <c r="I3" s="109"/>
      <c r="J3" s="109"/>
      <c r="L3" s="37"/>
      <c r="M3" s="11"/>
      <c r="N3" s="11"/>
      <c r="O3" s="11"/>
      <c r="P3" s="11"/>
      <c r="Q3" s="190"/>
      <c r="R3" s="191"/>
      <c r="S3" s="5"/>
      <c r="T3" s="5"/>
    </row>
    <row r="4" spans="2:20" ht="42" customHeight="1">
      <c r="B4" s="157"/>
      <c r="C4" s="157"/>
      <c r="D4" s="157"/>
      <c r="E4" s="212"/>
      <c r="F4" s="212"/>
      <c r="G4" s="212"/>
      <c r="H4" s="157"/>
      <c r="I4" s="109"/>
      <c r="J4" s="109"/>
      <c r="K4" s="8"/>
      <c r="L4" s="37"/>
      <c r="M4" s="11"/>
      <c r="N4" s="11"/>
      <c r="O4" s="11"/>
      <c r="P4" s="11"/>
      <c r="Q4" s="190"/>
      <c r="R4" s="191"/>
      <c r="S4" s="5"/>
      <c r="T4" s="5"/>
    </row>
    <row r="5" spans="12:20" ht="15">
      <c r="L5" s="3"/>
      <c r="M5" s="3"/>
      <c r="N5" s="3"/>
      <c r="O5" s="3"/>
      <c r="P5" s="3"/>
      <c r="Q5" s="5"/>
      <c r="R5" s="5"/>
      <c r="S5" s="5"/>
      <c r="T5" s="5"/>
    </row>
    <row r="6" spans="10:20" ht="18">
      <c r="J6" s="48"/>
      <c r="L6" s="3"/>
      <c r="M6" s="3"/>
      <c r="N6" s="3"/>
      <c r="O6" s="3"/>
      <c r="P6" s="3"/>
      <c r="Q6" s="3"/>
      <c r="R6" s="5"/>
      <c r="S6" s="5"/>
      <c r="T6" s="5"/>
    </row>
    <row r="7" spans="2:20" ht="15" customHeight="1">
      <c r="B7" s="9"/>
      <c r="C7" s="196" t="s">
        <v>155</v>
      </c>
      <c r="D7" s="197"/>
      <c r="E7" s="197"/>
      <c r="F7" s="197"/>
      <c r="G7" s="197"/>
      <c r="H7" s="197"/>
      <c r="I7" s="198"/>
      <c r="J7" s="48"/>
      <c r="K7" s="48"/>
      <c r="L7" s="192"/>
      <c r="M7" s="192"/>
      <c r="N7" s="192"/>
      <c r="O7" s="192"/>
      <c r="P7" s="117"/>
      <c r="Q7" s="192"/>
      <c r="R7" s="193"/>
      <c r="S7" s="193"/>
      <c r="T7" s="193"/>
    </row>
    <row r="8" spans="3:20" s="9" customFormat="1" ht="18.75" customHeight="1">
      <c r="C8" s="199"/>
      <c r="D8" s="200"/>
      <c r="E8" s="200"/>
      <c r="F8" s="200"/>
      <c r="G8" s="200"/>
      <c r="H8" s="200"/>
      <c r="I8" s="201"/>
      <c r="J8" s="48"/>
      <c r="K8" s="48"/>
      <c r="L8" s="192"/>
      <c r="M8" s="192"/>
      <c r="N8" s="192"/>
      <c r="O8" s="192"/>
      <c r="P8" s="117"/>
      <c r="Q8" s="192"/>
      <c r="R8" s="193"/>
      <c r="S8" s="193"/>
      <c r="T8" s="193"/>
    </row>
    <row r="9" spans="4:16" s="9" customFormat="1" ht="18.75" customHeight="1">
      <c r="D9" s="48"/>
      <c r="E9" s="48"/>
      <c r="F9" s="48"/>
      <c r="G9" s="48"/>
      <c r="H9" s="48"/>
      <c r="I9" s="48"/>
      <c r="J9" s="48"/>
      <c r="K9" s="48"/>
      <c r="P9" s="116"/>
    </row>
    <row r="10" spans="4:16" s="9" customFormat="1" ht="18.75" customHeight="1" hidden="1">
      <c r="D10" s="48"/>
      <c r="E10" s="48"/>
      <c r="F10" s="48"/>
      <c r="G10" s="48"/>
      <c r="H10" s="48"/>
      <c r="I10" s="48"/>
      <c r="J10" s="48"/>
      <c r="K10" s="48"/>
      <c r="P10" s="116"/>
    </row>
    <row r="11" spans="5:16" s="9" customFormat="1" ht="18.75" customHeight="1" hidden="1">
      <c r="E11" s="37" t="s">
        <v>0</v>
      </c>
      <c r="F11" s="194">
        <v>0</v>
      </c>
      <c r="G11" s="194"/>
      <c r="H11" s="48"/>
      <c r="I11" s="48"/>
      <c r="J11" s="48"/>
      <c r="K11" s="48"/>
      <c r="P11" s="116"/>
    </row>
    <row r="12" spans="5:16" s="9" customFormat="1" ht="18.75" customHeight="1" hidden="1">
      <c r="E12" s="37"/>
      <c r="F12" s="11"/>
      <c r="G12" s="48"/>
      <c r="H12" s="48"/>
      <c r="I12" s="48"/>
      <c r="J12" s="48"/>
      <c r="K12" s="48"/>
      <c r="P12" s="116"/>
    </row>
    <row r="13" spans="4:16" s="9" customFormat="1" ht="18.75" customHeight="1" hidden="1">
      <c r="D13" s="48"/>
      <c r="E13" s="37" t="s">
        <v>1</v>
      </c>
      <c r="F13" s="195">
        <v>0</v>
      </c>
      <c r="G13" s="195"/>
      <c r="H13" s="48"/>
      <c r="I13" s="48"/>
      <c r="J13" s="48"/>
      <c r="K13" s="48"/>
      <c r="P13" s="116"/>
    </row>
    <row r="14" spans="4:16" s="9" customFormat="1" ht="18.75" customHeight="1" hidden="1">
      <c r="D14" s="48"/>
      <c r="E14" s="37"/>
      <c r="F14" s="11"/>
      <c r="G14" s="48"/>
      <c r="H14" s="48"/>
      <c r="I14" s="48"/>
      <c r="J14" s="48"/>
      <c r="K14" s="48"/>
      <c r="P14" s="116"/>
    </row>
    <row r="15" spans="4:20" s="9" customFormat="1" ht="18.75" customHeight="1">
      <c r="D15" s="48"/>
      <c r="E15" s="37"/>
      <c r="F15" s="11"/>
      <c r="G15" s="48"/>
      <c r="H15" s="48"/>
      <c r="I15" s="48"/>
      <c r="J15" s="48"/>
      <c r="K15" s="48"/>
      <c r="P15" s="116"/>
      <c r="R15" s="12"/>
      <c r="T15" s="12"/>
    </row>
    <row r="16" spans="3:20" s="9" customFormat="1" ht="18.75" customHeight="1" thickBot="1">
      <c r="C16" s="209" t="s">
        <v>20</v>
      </c>
      <c r="D16" s="209"/>
      <c r="E16" s="209"/>
      <c r="F16" s="209"/>
      <c r="G16" s="209"/>
      <c r="H16" s="209"/>
      <c r="I16" s="209"/>
      <c r="J16" s="48"/>
      <c r="K16" s="48"/>
      <c r="L16" s="48"/>
      <c r="M16" s="48"/>
      <c r="N16" s="48"/>
      <c r="O16" s="48"/>
      <c r="P16" s="48"/>
      <c r="Q16" s="48"/>
      <c r="R16" s="12"/>
      <c r="T16" s="12"/>
    </row>
    <row r="17" spans="3:20" s="9" customFormat="1" ht="25.5" customHeight="1">
      <c r="C17" s="208"/>
      <c r="D17" s="208"/>
      <c r="E17" s="208"/>
      <c r="F17" s="208"/>
      <c r="G17" s="208"/>
      <c r="H17" s="208"/>
      <c r="I17" s="208"/>
      <c r="J17" s="208"/>
      <c r="K17" s="48"/>
      <c r="L17" s="48"/>
      <c r="M17" s="48"/>
      <c r="N17" s="48"/>
      <c r="O17" s="48"/>
      <c r="P17" s="48"/>
      <c r="Q17" s="48"/>
      <c r="R17" s="13"/>
      <c r="S17" s="116"/>
      <c r="T17" s="13"/>
    </row>
    <row r="18" spans="2:20" ht="36" customHeight="1">
      <c r="B18" s="9"/>
      <c r="C18" s="210" t="s">
        <v>107</v>
      </c>
      <c r="D18" s="211"/>
      <c r="E18" s="211"/>
      <c r="F18" s="211"/>
      <c r="G18" s="211"/>
      <c r="H18" s="211"/>
      <c r="I18" s="211"/>
      <c r="J18" s="81"/>
      <c r="K18" s="5"/>
      <c r="L18" s="5"/>
      <c r="M18" s="5"/>
      <c r="N18" s="5"/>
      <c r="O18" s="5"/>
      <c r="P18" s="48"/>
      <c r="Q18" s="5"/>
      <c r="R18" s="2"/>
      <c r="S18" s="44"/>
      <c r="T18" s="44"/>
    </row>
    <row r="19" spans="2:20" s="8" customFormat="1" ht="64.5" customHeight="1">
      <c r="B19" s="9"/>
      <c r="C19" s="202" t="s">
        <v>270</v>
      </c>
      <c r="D19" s="202"/>
      <c r="E19" s="202"/>
      <c r="F19" s="202"/>
      <c r="G19" s="202"/>
      <c r="H19" s="202"/>
      <c r="I19" s="202"/>
      <c r="J19" s="82"/>
      <c r="K19" s="44"/>
      <c r="L19" s="44"/>
      <c r="M19" s="44"/>
      <c r="N19" s="44"/>
      <c r="O19" s="44"/>
      <c r="P19" s="48"/>
      <c r="Q19" s="43"/>
      <c r="R19" s="44"/>
      <c r="S19" s="44"/>
      <c r="T19" s="44"/>
    </row>
    <row r="20" spans="2:20" ht="49.5" customHeight="1">
      <c r="B20" s="9"/>
      <c r="C20" s="203" t="s">
        <v>237</v>
      </c>
      <c r="D20" s="203"/>
      <c r="E20" s="203"/>
      <c r="F20" s="203"/>
      <c r="G20" s="203"/>
      <c r="H20" s="203"/>
      <c r="I20" s="203"/>
      <c r="J20" s="83"/>
      <c r="K20" s="5"/>
      <c r="L20" s="5"/>
      <c r="M20" s="5"/>
      <c r="N20" s="5"/>
      <c r="O20" s="5"/>
      <c r="P20" s="48"/>
      <c r="Q20" s="44"/>
      <c r="R20" s="44"/>
      <c r="S20" s="44"/>
      <c r="T20" s="44"/>
    </row>
    <row r="21" spans="2:20" ht="54.75" customHeight="1">
      <c r="B21" s="9"/>
      <c r="C21" s="204" t="s">
        <v>19</v>
      </c>
      <c r="D21" s="204"/>
      <c r="E21" s="204"/>
      <c r="F21" s="204"/>
      <c r="G21" s="204"/>
      <c r="H21" s="204"/>
      <c r="I21" s="204"/>
      <c r="J21" s="84"/>
      <c r="K21" s="5"/>
      <c r="P21" s="48"/>
      <c r="Q21" s="14"/>
      <c r="R21" s="2"/>
      <c r="S21" s="44"/>
      <c r="T21" s="44"/>
    </row>
    <row r="22" spans="2:20" ht="36" customHeight="1">
      <c r="B22" s="9"/>
      <c r="C22" s="206" t="s">
        <v>108</v>
      </c>
      <c r="D22" s="207"/>
      <c r="E22" s="207"/>
      <c r="F22" s="207"/>
      <c r="G22" s="207"/>
      <c r="H22" s="207"/>
      <c r="I22" s="207"/>
      <c r="J22" s="80"/>
      <c r="K22" s="5"/>
      <c r="P22" s="48"/>
      <c r="Q22" s="14"/>
      <c r="R22" s="2"/>
      <c r="S22" s="44"/>
      <c r="T22" s="44"/>
    </row>
    <row r="23" spans="2:20" ht="64.5" customHeight="1">
      <c r="B23" s="9"/>
      <c r="C23" s="204" t="s">
        <v>118</v>
      </c>
      <c r="D23" s="204"/>
      <c r="E23" s="204"/>
      <c r="F23" s="204"/>
      <c r="G23" s="204"/>
      <c r="H23" s="204"/>
      <c r="I23" s="204"/>
      <c r="J23" s="84"/>
      <c r="L23" s="5"/>
      <c r="M23" s="5"/>
      <c r="N23" s="5"/>
      <c r="O23" s="5"/>
      <c r="P23" s="48"/>
      <c r="Q23" s="5"/>
      <c r="R23" s="2"/>
      <c r="S23" s="44"/>
      <c r="T23" s="44"/>
    </row>
    <row r="24" spans="2:20" ht="90" customHeight="1">
      <c r="B24" s="9"/>
      <c r="C24" s="204" t="s">
        <v>109</v>
      </c>
      <c r="D24" s="205"/>
      <c r="E24" s="205"/>
      <c r="F24" s="205"/>
      <c r="G24" s="205"/>
      <c r="H24" s="205"/>
      <c r="I24" s="205"/>
      <c r="J24" s="84"/>
      <c r="K24" s="5"/>
      <c r="P24" s="48"/>
      <c r="Q24" s="14"/>
      <c r="R24" s="2"/>
      <c r="S24" s="44"/>
      <c r="T24" s="44"/>
    </row>
    <row r="25" spans="2:20" s="5" customFormat="1" ht="54.75" customHeight="1">
      <c r="B25" s="9"/>
      <c r="C25" s="204" t="s">
        <v>23</v>
      </c>
      <c r="D25" s="204"/>
      <c r="E25" s="204"/>
      <c r="F25" s="204"/>
      <c r="G25" s="204"/>
      <c r="H25" s="204"/>
      <c r="I25" s="204"/>
      <c r="J25" s="84"/>
      <c r="P25" s="48"/>
      <c r="Q25" s="14"/>
      <c r="R25" s="2"/>
      <c r="S25" s="44"/>
      <c r="T25" s="44"/>
    </row>
    <row r="26" spans="2:20" ht="69.75" customHeight="1">
      <c r="B26" s="9"/>
      <c r="C26" s="202" t="s">
        <v>62</v>
      </c>
      <c r="D26" s="202"/>
      <c r="E26" s="202"/>
      <c r="F26" s="202"/>
      <c r="G26" s="202"/>
      <c r="H26" s="202"/>
      <c r="I26" s="202"/>
      <c r="J26" s="85"/>
      <c r="L26" s="5"/>
      <c r="M26" s="1"/>
      <c r="N26" s="5"/>
      <c r="O26" s="5"/>
      <c r="P26" s="48"/>
      <c r="Q26" s="5"/>
      <c r="R26" s="2"/>
      <c r="S26" s="44"/>
      <c r="T26" s="44"/>
    </row>
    <row r="27" spans="2:20" ht="49.5" customHeight="1">
      <c r="B27" s="9"/>
      <c r="C27" s="202" t="s">
        <v>61</v>
      </c>
      <c r="D27" s="202"/>
      <c r="E27" s="202"/>
      <c r="F27" s="202"/>
      <c r="G27" s="202"/>
      <c r="H27" s="202"/>
      <c r="I27" s="202"/>
      <c r="J27" s="85"/>
      <c r="L27" s="5"/>
      <c r="M27" s="1"/>
      <c r="N27" s="5"/>
      <c r="O27" s="5"/>
      <c r="P27" s="48"/>
      <c r="Q27" s="5"/>
      <c r="R27" s="2"/>
      <c r="S27" s="44"/>
      <c r="T27" s="44"/>
    </row>
    <row r="28" spans="2:20" ht="64.5" customHeight="1">
      <c r="B28" s="9"/>
      <c r="C28" s="204" t="s">
        <v>271</v>
      </c>
      <c r="D28" s="204"/>
      <c r="E28" s="204"/>
      <c r="F28" s="204"/>
      <c r="G28" s="204"/>
      <c r="H28" s="204"/>
      <c r="I28" s="204"/>
      <c r="J28" s="85"/>
      <c r="L28" s="5"/>
      <c r="M28" s="1"/>
      <c r="N28" s="5"/>
      <c r="O28" s="5"/>
      <c r="P28" s="48"/>
      <c r="Q28" s="5"/>
      <c r="R28" s="2"/>
      <c r="S28" s="44"/>
      <c r="T28" s="44"/>
    </row>
    <row r="29" spans="2:20" ht="60" customHeight="1">
      <c r="B29" s="9"/>
      <c r="C29" s="204" t="s">
        <v>27</v>
      </c>
      <c r="D29" s="204"/>
      <c r="E29" s="204"/>
      <c r="F29" s="204"/>
      <c r="G29" s="204"/>
      <c r="H29" s="204"/>
      <c r="I29" s="204"/>
      <c r="J29" s="2"/>
      <c r="K29" s="5"/>
      <c r="P29" s="48"/>
      <c r="Q29" s="14"/>
      <c r="R29" s="2"/>
      <c r="S29" s="44"/>
      <c r="T29" s="44"/>
    </row>
    <row r="30" spans="2:20" ht="39.75" customHeight="1">
      <c r="B30" s="9"/>
      <c r="C30" s="202" t="s">
        <v>272</v>
      </c>
      <c r="D30" s="202"/>
      <c r="E30" s="202"/>
      <c r="F30" s="202"/>
      <c r="G30" s="202"/>
      <c r="H30" s="202"/>
      <c r="I30" s="202"/>
      <c r="J30" s="84"/>
      <c r="K30" s="5"/>
      <c r="P30" s="48"/>
      <c r="Q30" s="14"/>
      <c r="R30" s="2"/>
      <c r="S30" s="44"/>
      <c r="T30" s="44"/>
    </row>
    <row r="31" spans="3:20" ht="18">
      <c r="C31" s="5"/>
      <c r="D31" s="5"/>
      <c r="E31" s="5"/>
      <c r="F31" s="5"/>
      <c r="G31" s="5"/>
      <c r="H31" s="5"/>
      <c r="I31" s="5"/>
      <c r="K31" s="5"/>
      <c r="L31" s="5"/>
      <c r="M31" s="5"/>
      <c r="N31" s="5"/>
      <c r="O31" s="5"/>
      <c r="P31" s="48"/>
      <c r="Q31" s="44"/>
      <c r="R31" s="44"/>
      <c r="S31" s="44"/>
      <c r="T31" s="44"/>
    </row>
    <row r="32" spans="3:20" ht="18">
      <c r="C32" s="5"/>
      <c r="D32" s="5"/>
      <c r="E32" s="5"/>
      <c r="F32" s="5"/>
      <c r="G32" s="5"/>
      <c r="H32" s="5"/>
      <c r="I32" s="5"/>
      <c r="K32" s="5"/>
      <c r="L32" s="5"/>
      <c r="M32" s="5"/>
      <c r="N32" s="5"/>
      <c r="O32" s="5"/>
      <c r="P32" s="48"/>
      <c r="Q32" s="5"/>
      <c r="R32" s="2"/>
      <c r="S32" s="44"/>
      <c r="T32" s="44"/>
    </row>
    <row r="33" spans="3:20" ht="18">
      <c r="C33" s="5"/>
      <c r="D33" s="5"/>
      <c r="E33" s="5"/>
      <c r="F33" s="5"/>
      <c r="G33" s="5"/>
      <c r="H33" s="5"/>
      <c r="I33" s="5"/>
      <c r="L33" s="5"/>
      <c r="M33" s="5"/>
      <c r="N33" s="5"/>
      <c r="O33" s="5"/>
      <c r="P33" s="48"/>
      <c r="Q33" s="5"/>
      <c r="R33" s="2"/>
      <c r="S33" s="44"/>
      <c r="T33" s="44"/>
    </row>
    <row r="34" spans="11:20" ht="18">
      <c r="K34" s="5"/>
      <c r="L34" s="5"/>
      <c r="M34" s="5"/>
      <c r="N34" s="5"/>
      <c r="O34" s="5"/>
      <c r="P34" s="48"/>
      <c r="Q34" s="5"/>
      <c r="R34" s="2"/>
      <c r="S34" s="44"/>
      <c r="T34" s="44"/>
    </row>
    <row r="35" spans="11:20" ht="18">
      <c r="K35" s="5"/>
      <c r="P35" s="48"/>
      <c r="Q35" s="14"/>
      <c r="R35" s="2"/>
      <c r="S35" s="44"/>
      <c r="T35" s="44"/>
    </row>
    <row r="36" spans="12:20" ht="18">
      <c r="L36" s="5"/>
      <c r="M36" s="5"/>
      <c r="N36" s="5"/>
      <c r="O36" s="5"/>
      <c r="P36" s="48"/>
      <c r="Q36" s="44"/>
      <c r="R36" s="44"/>
      <c r="S36" s="44"/>
      <c r="T36" s="44"/>
    </row>
    <row r="37" spans="11:20" ht="18">
      <c r="K37" s="5"/>
      <c r="L37" s="5"/>
      <c r="M37" s="5"/>
      <c r="N37" s="5"/>
      <c r="O37" s="5"/>
      <c r="P37" s="48"/>
      <c r="Q37" s="5"/>
      <c r="R37" s="2"/>
      <c r="S37" s="44"/>
      <c r="T37" s="44"/>
    </row>
    <row r="38" spans="11:20" ht="18">
      <c r="K38" s="5"/>
      <c r="L38" s="5"/>
      <c r="M38" s="5"/>
      <c r="N38" s="5"/>
      <c r="O38" s="5"/>
      <c r="P38" s="48"/>
      <c r="Q38" s="5"/>
      <c r="R38" s="2"/>
      <c r="S38" s="44"/>
      <c r="T38" s="44"/>
    </row>
    <row r="39" spans="12:20" ht="18">
      <c r="L39" s="5"/>
      <c r="M39" s="5"/>
      <c r="N39" s="5"/>
      <c r="O39" s="5"/>
      <c r="P39" s="48"/>
      <c r="Q39" s="5"/>
      <c r="R39" s="2"/>
      <c r="S39" s="44"/>
      <c r="T39" s="44"/>
    </row>
    <row r="40" spans="11:20" ht="18">
      <c r="K40" s="5"/>
      <c r="P40" s="48"/>
      <c r="Q40" s="14"/>
      <c r="R40" s="2"/>
      <c r="S40" s="44"/>
      <c r="T40" s="44"/>
    </row>
    <row r="41" spans="11:20" ht="18">
      <c r="K41" s="5"/>
      <c r="L41" s="5"/>
      <c r="M41" s="5"/>
      <c r="N41" s="5"/>
      <c r="O41" s="5"/>
      <c r="P41" s="48"/>
      <c r="Q41" s="44"/>
      <c r="R41" s="44"/>
      <c r="S41" s="44"/>
      <c r="T41" s="44"/>
    </row>
    <row r="42" spans="11:20" ht="18">
      <c r="K42" s="5"/>
      <c r="L42" s="5"/>
      <c r="M42" s="5"/>
      <c r="N42" s="5"/>
      <c r="O42" s="5"/>
      <c r="P42" s="48"/>
      <c r="Q42" s="5"/>
      <c r="R42" s="2"/>
      <c r="S42" s="44"/>
      <c r="T42" s="44"/>
    </row>
    <row r="43" spans="11:20" ht="18">
      <c r="K43" s="5"/>
      <c r="L43" s="5"/>
      <c r="M43" s="5"/>
      <c r="N43" s="5"/>
      <c r="O43" s="5"/>
      <c r="P43" s="48"/>
      <c r="Q43" s="5"/>
      <c r="R43" s="2"/>
      <c r="S43" s="44"/>
      <c r="T43" s="44"/>
    </row>
    <row r="44" spans="12:20" ht="18">
      <c r="L44" s="5"/>
      <c r="M44" s="5"/>
      <c r="N44" s="5"/>
      <c r="O44" s="5"/>
      <c r="P44" s="48"/>
      <c r="Q44" s="5"/>
      <c r="R44" s="2"/>
      <c r="S44" s="44"/>
      <c r="T44" s="44"/>
    </row>
    <row r="45" spans="11:20" ht="18">
      <c r="K45" s="5"/>
      <c r="P45" s="48"/>
      <c r="Q45" s="14"/>
      <c r="R45" s="2"/>
      <c r="S45" s="44"/>
      <c r="T45" s="44"/>
    </row>
    <row r="46" spans="11:20" ht="18">
      <c r="K46" s="5"/>
      <c r="L46" s="5"/>
      <c r="M46" s="5"/>
      <c r="N46" s="5"/>
      <c r="O46" s="5"/>
      <c r="P46" s="48"/>
      <c r="Q46" s="44"/>
      <c r="R46" s="44"/>
      <c r="S46" s="44"/>
      <c r="T46" s="44"/>
    </row>
    <row r="47" spans="11:20" ht="18">
      <c r="K47" s="5"/>
      <c r="L47" s="5"/>
      <c r="M47" s="5"/>
      <c r="N47" s="5"/>
      <c r="O47" s="5"/>
      <c r="P47" s="48"/>
      <c r="Q47" s="5"/>
      <c r="R47" s="2"/>
      <c r="S47" s="44"/>
      <c r="T47" s="2"/>
    </row>
    <row r="48" spans="11:20" ht="18">
      <c r="K48" s="5"/>
      <c r="L48" s="5"/>
      <c r="M48" s="5"/>
      <c r="N48" s="5"/>
      <c r="O48" s="5"/>
      <c r="P48" s="48"/>
      <c r="Q48" s="5"/>
      <c r="R48" s="2"/>
      <c r="S48" s="44"/>
      <c r="T48" s="2"/>
    </row>
    <row r="49" spans="12:20" ht="18">
      <c r="L49" s="5"/>
      <c r="M49" s="5"/>
      <c r="N49" s="5"/>
      <c r="O49" s="5"/>
      <c r="P49" s="48"/>
      <c r="Q49" s="5"/>
      <c r="R49" s="2"/>
      <c r="S49" s="44"/>
      <c r="T49" s="2"/>
    </row>
    <row r="50" spans="11:20" ht="18">
      <c r="K50" s="5"/>
      <c r="P50" s="48"/>
      <c r="Q50" s="14"/>
      <c r="R50" s="2"/>
      <c r="S50" s="44"/>
      <c r="T50" s="2"/>
    </row>
    <row r="51" spans="11:20" ht="18">
      <c r="K51" s="5"/>
      <c r="L51" s="5"/>
      <c r="M51" s="5"/>
      <c r="N51" s="5"/>
      <c r="O51" s="5"/>
      <c r="P51" s="48"/>
      <c r="Q51" s="44"/>
      <c r="R51" s="44"/>
      <c r="S51" s="44"/>
      <c r="T51" s="44"/>
    </row>
    <row r="52" spans="12:20" ht="18">
      <c r="L52" s="5"/>
      <c r="M52" s="5"/>
      <c r="N52" s="5"/>
      <c r="O52" s="5"/>
      <c r="P52" s="48"/>
      <c r="Q52" s="5"/>
      <c r="R52" s="2"/>
      <c r="S52" s="44"/>
      <c r="T52" s="2"/>
    </row>
    <row r="53" spans="11:20" ht="18">
      <c r="K53" s="5"/>
      <c r="L53" s="5"/>
      <c r="M53" s="5"/>
      <c r="N53" s="5"/>
      <c r="O53" s="5"/>
      <c r="P53" s="48"/>
      <c r="Q53" s="5"/>
      <c r="R53" s="2"/>
      <c r="S53" s="44"/>
      <c r="T53" s="2"/>
    </row>
    <row r="54" spans="11:20" ht="18">
      <c r="K54" s="5"/>
      <c r="L54" s="5"/>
      <c r="M54" s="5"/>
      <c r="N54" s="5"/>
      <c r="O54" s="5"/>
      <c r="P54" s="48"/>
      <c r="Q54" s="5"/>
      <c r="R54" s="2"/>
      <c r="S54" s="44"/>
      <c r="T54" s="2"/>
    </row>
    <row r="55" spans="11:20" ht="18">
      <c r="K55" s="5"/>
      <c r="P55" s="48"/>
      <c r="Q55" s="14"/>
      <c r="R55" s="2"/>
      <c r="S55" s="44"/>
      <c r="T55" s="2"/>
    </row>
    <row r="56" spans="11:20" ht="18">
      <c r="K56" s="5"/>
      <c r="L56" s="5"/>
      <c r="M56" s="5"/>
      <c r="N56" s="5"/>
      <c r="O56" s="5"/>
      <c r="P56" s="48"/>
      <c r="Q56" s="44"/>
      <c r="R56" s="44"/>
      <c r="S56" s="44"/>
      <c r="T56" s="44"/>
    </row>
    <row r="57" spans="12:20" ht="18">
      <c r="L57" s="5"/>
      <c r="M57" s="5"/>
      <c r="N57" s="5"/>
      <c r="O57" s="5"/>
      <c r="P57" s="48"/>
      <c r="Q57" s="5"/>
      <c r="R57" s="2"/>
      <c r="S57" s="44"/>
      <c r="T57" s="2"/>
    </row>
    <row r="58" spans="11:20" ht="18">
      <c r="K58" s="5"/>
      <c r="L58" s="5"/>
      <c r="M58" s="5"/>
      <c r="N58" s="5"/>
      <c r="O58" s="5"/>
      <c r="P58" s="48"/>
      <c r="Q58" s="5"/>
      <c r="R58" s="2"/>
      <c r="S58" s="44"/>
      <c r="T58" s="2"/>
    </row>
    <row r="59" spans="11:20" ht="18">
      <c r="K59" s="5"/>
      <c r="L59" s="5"/>
      <c r="M59" s="5"/>
      <c r="N59" s="5"/>
      <c r="O59" s="5"/>
      <c r="P59" s="48"/>
      <c r="Q59" s="5"/>
      <c r="R59" s="2"/>
      <c r="S59" s="44"/>
      <c r="T59" s="2"/>
    </row>
    <row r="60" spans="11:20" ht="18">
      <c r="K60" s="5"/>
      <c r="P60" s="48"/>
      <c r="Q60" s="14"/>
      <c r="R60" s="2"/>
      <c r="S60" s="44"/>
      <c r="T60" s="2"/>
    </row>
    <row r="61" spans="11:20" ht="18">
      <c r="K61" s="5"/>
      <c r="L61" s="5"/>
      <c r="M61" s="5"/>
      <c r="N61" s="5"/>
      <c r="O61" s="5"/>
      <c r="P61" s="48"/>
      <c r="Q61" s="44"/>
      <c r="R61" s="44"/>
      <c r="S61" s="44"/>
      <c r="T61" s="44"/>
    </row>
    <row r="62" spans="16:20" ht="18">
      <c r="P62" s="48"/>
      <c r="Q62" s="5"/>
      <c r="R62" s="5"/>
      <c r="S62" s="5"/>
      <c r="T62" s="2"/>
    </row>
    <row r="63" spans="11:20" ht="18">
      <c r="K63" s="5"/>
      <c r="P63" s="48"/>
      <c r="Q63" s="5"/>
      <c r="R63" s="5"/>
      <c r="S63" s="5"/>
      <c r="T63" s="2"/>
    </row>
    <row r="64" spans="11:20" ht="18">
      <c r="K64" s="5"/>
      <c r="P64" s="48"/>
      <c r="Q64" s="5"/>
      <c r="R64" s="5"/>
      <c r="S64" s="5"/>
      <c r="T64" s="5"/>
    </row>
    <row r="65" spans="11:20" ht="18">
      <c r="K65" s="5"/>
      <c r="P65" s="48"/>
      <c r="Q65" s="5"/>
      <c r="R65" s="5"/>
      <c r="S65" s="5"/>
      <c r="T65" s="5"/>
    </row>
    <row r="66" spans="11:20" ht="18">
      <c r="K66" s="5"/>
      <c r="P66" s="48"/>
      <c r="Q66" s="5"/>
      <c r="R66" s="5"/>
      <c r="S66" s="5"/>
      <c r="T66" s="5"/>
    </row>
    <row r="67" spans="16:20" ht="18">
      <c r="P67" s="48"/>
      <c r="Q67" s="5"/>
      <c r="R67" s="5"/>
      <c r="S67" s="5"/>
      <c r="T67" s="5"/>
    </row>
    <row r="68" spans="11:20" ht="18">
      <c r="K68" s="5"/>
      <c r="P68" s="48"/>
      <c r="Q68" s="5"/>
      <c r="R68" s="5"/>
      <c r="S68" s="5"/>
      <c r="T68" s="5"/>
    </row>
    <row r="69" spans="11:20" ht="18">
      <c r="K69" s="5"/>
      <c r="P69" s="48"/>
      <c r="Q69" s="5"/>
      <c r="R69" s="5"/>
      <c r="S69" s="5"/>
      <c r="T69" s="5"/>
    </row>
    <row r="70" spans="11:20" ht="18">
      <c r="K70" s="5"/>
      <c r="P70" s="48"/>
      <c r="Q70" s="5"/>
      <c r="R70" s="5"/>
      <c r="S70" s="5"/>
      <c r="T70" s="5"/>
    </row>
    <row r="71" spans="11:20" ht="18">
      <c r="K71" s="5"/>
      <c r="P71" s="48"/>
      <c r="Q71" s="5"/>
      <c r="R71" s="5"/>
      <c r="S71" s="5"/>
      <c r="T71" s="5"/>
    </row>
    <row r="72" spans="16:20" ht="18">
      <c r="P72" s="48"/>
      <c r="Q72" s="5"/>
      <c r="R72" s="5"/>
      <c r="S72" s="5"/>
      <c r="T72" s="5"/>
    </row>
    <row r="73" spans="11:20" ht="18">
      <c r="K73" s="5"/>
      <c r="P73" s="48"/>
      <c r="Q73" s="5"/>
      <c r="R73" s="5"/>
      <c r="S73" s="5"/>
      <c r="T73" s="5"/>
    </row>
    <row r="74" spans="11:20" ht="18">
      <c r="K74" s="5"/>
      <c r="P74" s="48"/>
      <c r="Q74" s="5"/>
      <c r="R74" s="5"/>
      <c r="S74" s="5"/>
      <c r="T74" s="5"/>
    </row>
    <row r="75" spans="11:20" ht="18">
      <c r="K75" s="5"/>
      <c r="P75" s="48"/>
      <c r="Q75" s="5"/>
      <c r="R75" s="5"/>
      <c r="S75" s="5"/>
      <c r="T75" s="5"/>
    </row>
    <row r="76" spans="11:20" ht="18">
      <c r="K76" s="5"/>
      <c r="P76" s="48"/>
      <c r="Q76" s="5"/>
      <c r="R76" s="5"/>
      <c r="S76" s="5"/>
      <c r="T76" s="5"/>
    </row>
    <row r="77" spans="16:20" ht="18">
      <c r="P77" s="48"/>
      <c r="Q77" s="5"/>
      <c r="R77" s="5"/>
      <c r="S77" s="5"/>
      <c r="T77" s="5"/>
    </row>
    <row r="78" spans="11:20" ht="18">
      <c r="K78" s="5"/>
      <c r="P78" s="48"/>
      <c r="Q78" s="5"/>
      <c r="R78" s="5"/>
      <c r="S78" s="5"/>
      <c r="T78" s="5"/>
    </row>
    <row r="79" spans="11:20" ht="18">
      <c r="K79" s="5"/>
      <c r="P79" s="48"/>
      <c r="Q79" s="5"/>
      <c r="R79" s="5"/>
      <c r="S79" s="5"/>
      <c r="T79" s="5"/>
    </row>
    <row r="80" spans="11:20" ht="18">
      <c r="K80" s="5"/>
      <c r="P80" s="48"/>
      <c r="Q80" s="5"/>
      <c r="R80" s="5"/>
      <c r="S80" s="5"/>
      <c r="T80" s="5"/>
    </row>
    <row r="81" spans="11:20" ht="18">
      <c r="K81" s="5"/>
      <c r="P81" s="48"/>
      <c r="Q81" s="5"/>
      <c r="R81" s="5"/>
      <c r="S81" s="5"/>
      <c r="T81" s="5"/>
    </row>
    <row r="82" spans="16:20" ht="18">
      <c r="P82" s="48"/>
      <c r="Q82" s="5"/>
      <c r="R82" s="5"/>
      <c r="S82" s="5"/>
      <c r="T82" s="5"/>
    </row>
    <row r="83" spans="11:20" ht="18">
      <c r="K83" s="5"/>
      <c r="P83" s="48"/>
      <c r="Q83" s="5"/>
      <c r="R83" s="5"/>
      <c r="S83" s="5"/>
      <c r="T83" s="5"/>
    </row>
    <row r="84" spans="16:20" ht="18">
      <c r="P84" s="48"/>
      <c r="Q84" s="5"/>
      <c r="R84" s="5"/>
      <c r="S84" s="5"/>
      <c r="T84" s="5"/>
    </row>
    <row r="85" spans="16:20" ht="18">
      <c r="P85" s="48"/>
      <c r="Q85" s="5"/>
      <c r="R85" s="5"/>
      <c r="S85" s="5"/>
      <c r="T85" s="5"/>
    </row>
    <row r="86" spans="16:20" ht="18">
      <c r="P86" s="48"/>
      <c r="Q86" s="5"/>
      <c r="R86" s="5"/>
      <c r="S86" s="5"/>
      <c r="T86" s="5"/>
    </row>
    <row r="87" spans="16:20" ht="18">
      <c r="P87" s="48"/>
      <c r="Q87" s="5"/>
      <c r="R87" s="5"/>
      <c r="S87" s="5"/>
      <c r="T87" s="5"/>
    </row>
    <row r="88" spans="16:20" ht="18">
      <c r="P88" s="48"/>
      <c r="Q88" s="5"/>
      <c r="R88" s="5"/>
      <c r="S88" s="5"/>
      <c r="T88" s="5"/>
    </row>
    <row r="89" spans="17:20" ht="14.25">
      <c r="Q89" s="5"/>
      <c r="R89" s="5"/>
      <c r="S89" s="5"/>
      <c r="T89" s="5"/>
    </row>
    <row r="90" spans="17:20" ht="14.25">
      <c r="Q90" s="5"/>
      <c r="R90" s="5"/>
      <c r="S90" s="5"/>
      <c r="T90" s="5"/>
    </row>
    <row r="91" spans="17:20" ht="14.25">
      <c r="Q91" s="5"/>
      <c r="R91" s="5"/>
      <c r="S91" s="5"/>
      <c r="T91" s="5"/>
    </row>
    <row r="92" spans="16:20" ht="14.25">
      <c r="P92" s="4"/>
      <c r="Q92" s="5"/>
      <c r="R92" s="5"/>
      <c r="S92" s="5"/>
      <c r="T92" s="5"/>
    </row>
    <row r="93" spans="16:20" ht="14.25">
      <c r="P93" s="4"/>
      <c r="Q93" s="5"/>
      <c r="R93" s="5"/>
      <c r="S93" s="5"/>
      <c r="T93" s="5"/>
    </row>
    <row r="94" spans="16:20" ht="14.25">
      <c r="P94" s="4"/>
      <c r="Q94" s="5"/>
      <c r="R94" s="5"/>
      <c r="S94" s="5"/>
      <c r="T94" s="5"/>
    </row>
    <row r="95" spans="16:20" ht="14.25">
      <c r="P95" s="4"/>
      <c r="Q95" s="5"/>
      <c r="R95" s="5"/>
      <c r="S95" s="5"/>
      <c r="T95" s="5"/>
    </row>
    <row r="96" spans="16:20" ht="14.25">
      <c r="P96" s="4"/>
      <c r="Q96" s="5"/>
      <c r="R96" s="5"/>
      <c r="S96" s="5"/>
      <c r="T96" s="5"/>
    </row>
    <row r="97" spans="16:20" ht="14.25">
      <c r="P97" s="4"/>
      <c r="Q97" s="5"/>
      <c r="R97" s="5"/>
      <c r="S97" s="5"/>
      <c r="T97" s="5"/>
    </row>
    <row r="98" spans="16:20" ht="14.25">
      <c r="P98" s="4"/>
      <c r="Q98" s="5"/>
      <c r="R98" s="5"/>
      <c r="S98" s="5"/>
      <c r="T98" s="5"/>
    </row>
    <row r="99" spans="16:20" ht="14.25">
      <c r="P99" s="4"/>
      <c r="Q99" s="5"/>
      <c r="R99" s="5"/>
      <c r="S99" s="5"/>
      <c r="T99" s="5"/>
    </row>
    <row r="100" spans="16:20" ht="14.25">
      <c r="P100" s="4"/>
      <c r="Q100" s="5"/>
      <c r="R100" s="5"/>
      <c r="S100" s="5"/>
      <c r="T100" s="5"/>
    </row>
    <row r="101" spans="16:20" ht="14.25">
      <c r="P101" s="4"/>
      <c r="Q101" s="5"/>
      <c r="R101" s="5"/>
      <c r="S101" s="5"/>
      <c r="T101" s="5"/>
    </row>
    <row r="102" spans="16:20" ht="14.25">
      <c r="P102" s="4"/>
      <c r="Q102" s="5"/>
      <c r="R102" s="5"/>
      <c r="S102" s="5"/>
      <c r="T102" s="5"/>
    </row>
    <row r="103" spans="16:20" ht="14.25">
      <c r="P103" s="4"/>
      <c r="Q103" s="5"/>
      <c r="R103" s="5"/>
      <c r="S103" s="5"/>
      <c r="T103" s="5"/>
    </row>
    <row r="104" spans="16:20" ht="14.25">
      <c r="P104" s="4"/>
      <c r="Q104" s="5"/>
      <c r="R104" s="5"/>
      <c r="S104" s="5"/>
      <c r="T104" s="5"/>
    </row>
    <row r="105" spans="16:20" ht="14.25">
      <c r="P105" s="4"/>
      <c r="Q105" s="5"/>
      <c r="R105" s="5"/>
      <c r="S105" s="5"/>
      <c r="T105" s="5"/>
    </row>
    <row r="106" spans="16:20" ht="14.25">
      <c r="P106" s="4"/>
      <c r="Q106" s="5"/>
      <c r="R106" s="5"/>
      <c r="S106" s="5"/>
      <c r="T106" s="5"/>
    </row>
    <row r="107" spans="16:20" ht="14.25">
      <c r="P107" s="4"/>
      <c r="Q107" s="5"/>
      <c r="R107" s="5"/>
      <c r="S107" s="5"/>
      <c r="T107" s="5"/>
    </row>
    <row r="108" spans="16:20" ht="14.25">
      <c r="P108" s="4"/>
      <c r="Q108" s="5"/>
      <c r="R108" s="5"/>
      <c r="S108" s="5"/>
      <c r="T108" s="5"/>
    </row>
    <row r="109" spans="16:20" ht="14.25">
      <c r="P109" s="4"/>
      <c r="Q109" s="5"/>
      <c r="R109" s="5"/>
      <c r="S109" s="5"/>
      <c r="T109" s="5"/>
    </row>
    <row r="110" spans="16:20" ht="14.25">
      <c r="P110" s="4"/>
      <c r="Q110" s="5"/>
      <c r="R110" s="5"/>
      <c r="S110" s="5"/>
      <c r="T110" s="5"/>
    </row>
    <row r="111" spans="16:20" ht="14.25">
      <c r="P111" s="4"/>
      <c r="Q111" s="5"/>
      <c r="R111" s="5"/>
      <c r="S111" s="5"/>
      <c r="T111" s="5"/>
    </row>
    <row r="112" spans="16:20" ht="14.25">
      <c r="P112" s="4"/>
      <c r="Q112" s="5"/>
      <c r="R112" s="5"/>
      <c r="S112" s="5"/>
      <c r="T112" s="5"/>
    </row>
    <row r="113" spans="16:20" ht="14.25">
      <c r="P113" s="4"/>
      <c r="Q113" s="5"/>
      <c r="R113" s="5"/>
      <c r="S113" s="5"/>
      <c r="T113" s="5"/>
    </row>
    <row r="114" spans="16:20" ht="14.25">
      <c r="P114" s="4"/>
      <c r="Q114" s="5"/>
      <c r="R114" s="5"/>
      <c r="S114" s="5"/>
      <c r="T114" s="5"/>
    </row>
    <row r="115" spans="16:20" ht="14.25">
      <c r="P115" s="4"/>
      <c r="Q115" s="5"/>
      <c r="R115" s="5"/>
      <c r="S115" s="5"/>
      <c r="T115" s="5"/>
    </row>
    <row r="116" spans="16:20" ht="14.25">
      <c r="P116" s="4"/>
      <c r="Q116" s="5"/>
      <c r="R116" s="5"/>
      <c r="S116" s="5"/>
      <c r="T116" s="5"/>
    </row>
    <row r="117" spans="16:20" ht="14.25">
      <c r="P117" s="4"/>
      <c r="Q117" s="5"/>
      <c r="R117" s="5"/>
      <c r="S117" s="5"/>
      <c r="T117" s="5"/>
    </row>
    <row r="118" spans="16:20" ht="14.25">
      <c r="P118" s="4"/>
      <c r="Q118" s="5"/>
      <c r="R118" s="5"/>
      <c r="S118" s="5"/>
      <c r="T118" s="5"/>
    </row>
    <row r="119" spans="16:20" ht="14.25">
      <c r="P119" s="4"/>
      <c r="Q119" s="5"/>
      <c r="R119" s="5"/>
      <c r="S119" s="5"/>
      <c r="T119" s="5"/>
    </row>
    <row r="120" spans="16:20" ht="14.25">
      <c r="P120" s="4"/>
      <c r="Q120" s="5"/>
      <c r="R120" s="5"/>
      <c r="S120" s="5"/>
      <c r="T120" s="5"/>
    </row>
    <row r="121" spans="16:20" ht="14.25">
      <c r="P121" s="4"/>
      <c r="Q121" s="5"/>
      <c r="R121" s="5"/>
      <c r="S121" s="5"/>
      <c r="T121" s="5"/>
    </row>
    <row r="122" spans="16:20" ht="14.25">
      <c r="P122" s="4"/>
      <c r="Q122" s="5"/>
      <c r="R122" s="5"/>
      <c r="S122" s="5"/>
      <c r="T122" s="5"/>
    </row>
    <row r="123" spans="16:20" ht="14.25">
      <c r="P123" s="4"/>
      <c r="Q123" s="5"/>
      <c r="R123" s="5"/>
      <c r="S123" s="5"/>
      <c r="T123" s="5"/>
    </row>
    <row r="124" spans="16:20" ht="14.25">
      <c r="P124" s="4"/>
      <c r="Q124" s="5"/>
      <c r="R124" s="5"/>
      <c r="S124" s="5"/>
      <c r="T124" s="5"/>
    </row>
    <row r="125" spans="16:20" ht="14.25">
      <c r="P125" s="4"/>
      <c r="Q125" s="5"/>
      <c r="R125" s="5"/>
      <c r="S125" s="5"/>
      <c r="T125" s="5"/>
    </row>
    <row r="126" spans="16:20" ht="14.25">
      <c r="P126" s="4"/>
      <c r="Q126" s="5"/>
      <c r="R126" s="5"/>
      <c r="S126" s="5"/>
      <c r="T126" s="5"/>
    </row>
    <row r="127" spans="16:20" ht="14.25">
      <c r="P127" s="4"/>
      <c r="Q127" s="5"/>
      <c r="R127" s="5"/>
      <c r="S127" s="5"/>
      <c r="T127" s="5"/>
    </row>
    <row r="128" spans="16:20" ht="14.25">
      <c r="P128" s="4"/>
      <c r="Q128" s="5"/>
      <c r="R128" s="5"/>
      <c r="S128" s="5"/>
      <c r="T128" s="5"/>
    </row>
    <row r="129" spans="16:20" ht="14.25">
      <c r="P129" s="4"/>
      <c r="Q129" s="5"/>
      <c r="R129" s="5"/>
      <c r="S129" s="5"/>
      <c r="T129" s="5"/>
    </row>
    <row r="130" spans="16:20" ht="14.25">
      <c r="P130" s="4"/>
      <c r="Q130" s="5"/>
      <c r="R130" s="5"/>
      <c r="S130" s="5"/>
      <c r="T130" s="5"/>
    </row>
    <row r="131" spans="16:20" ht="14.25">
      <c r="P131" s="4"/>
      <c r="Q131" s="5"/>
      <c r="R131" s="5"/>
      <c r="S131" s="5"/>
      <c r="T131" s="5"/>
    </row>
  </sheetData>
  <sheetProtection password="D0DC" sheet="1" selectLockedCells="1"/>
  <mergeCells count="29">
    <mergeCell ref="C27:I27"/>
    <mergeCell ref="C17:J17"/>
    <mergeCell ref="C16:I16"/>
    <mergeCell ref="C29:I29"/>
    <mergeCell ref="C18:I18"/>
    <mergeCell ref="E2:G4"/>
    <mergeCell ref="C30:I30"/>
    <mergeCell ref="C19:I19"/>
    <mergeCell ref="C20:I20"/>
    <mergeCell ref="C21:I21"/>
    <mergeCell ref="C25:I25"/>
    <mergeCell ref="C26:I26"/>
    <mergeCell ref="C24:I24"/>
    <mergeCell ref="C23:I23"/>
    <mergeCell ref="C22:I22"/>
    <mergeCell ref="C28:I28"/>
    <mergeCell ref="S7:S8"/>
    <mergeCell ref="O7:O8"/>
    <mergeCell ref="T7:T8"/>
    <mergeCell ref="F11:G11"/>
    <mergeCell ref="F13:G13"/>
    <mergeCell ref="M7:M8"/>
    <mergeCell ref="C7:I8"/>
    <mergeCell ref="Q3:Q4"/>
    <mergeCell ref="R3:R4"/>
    <mergeCell ref="L7:L8"/>
    <mergeCell ref="N7:N8"/>
    <mergeCell ref="Q7:Q8"/>
    <mergeCell ref="R7:R8"/>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85"/>
  <sheetViews>
    <sheetView tabSelected="1" zoomScale="130" zoomScaleNormal="130" zoomScalePageLayoutView="0" workbookViewId="0" topLeftCell="A22">
      <selection activeCell="G55" sqref="G55:M55"/>
    </sheetView>
  </sheetViews>
  <sheetFormatPr defaultColWidth="9.28125" defaultRowHeight="15"/>
  <cols>
    <col min="1" max="1" width="7.00390625" style="7" customWidth="1"/>
    <col min="2" max="2" width="2.7109375" style="7" customWidth="1"/>
    <col min="3" max="3" width="11.7109375" style="7" customWidth="1"/>
    <col min="4" max="4" width="19.57421875" style="7" customWidth="1"/>
    <col min="5" max="5" width="10.7109375" style="7" customWidth="1"/>
    <col min="6" max="6" width="25.28125" style="7" customWidth="1"/>
    <col min="7" max="7" width="15.7109375" style="7" customWidth="1"/>
    <col min="8" max="8" width="2.281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28125" style="7" bestFit="1" customWidth="1"/>
    <col min="19" max="19" width="35.7109375" style="7" customWidth="1"/>
    <col min="20" max="20" width="32.421875" style="7" bestFit="1" customWidth="1"/>
    <col min="21" max="21" width="14.7109375" style="7" bestFit="1" customWidth="1"/>
    <col min="22" max="16384" width="9.28125" style="7" customWidth="1"/>
  </cols>
  <sheetData>
    <row r="1" ht="14.25" hidden="1"/>
    <row r="2" spans="1:13" ht="15" hidden="1">
      <c r="A2" s="45"/>
      <c r="B2" s="45"/>
      <c r="C2" s="24" t="s">
        <v>28</v>
      </c>
      <c r="D2" s="49"/>
      <c r="M2" s="23" t="s">
        <v>30</v>
      </c>
    </row>
    <row r="3" spans="3:13" ht="14.25" hidden="1">
      <c r="C3" s="22"/>
      <c r="D3" s="7" t="s">
        <v>125</v>
      </c>
      <c r="F3" s="7" t="s">
        <v>123</v>
      </c>
      <c r="M3" s="23">
        <v>120</v>
      </c>
    </row>
    <row r="4" spans="3:13" ht="14.25" hidden="1">
      <c r="C4" s="22" t="s">
        <v>55</v>
      </c>
      <c r="D4" s="7" t="s">
        <v>126</v>
      </c>
      <c r="F4" s="7" t="s">
        <v>124</v>
      </c>
      <c r="M4" s="23">
        <v>400</v>
      </c>
    </row>
    <row r="5" spans="3:4" ht="14.25" hidden="1">
      <c r="C5" s="22" t="s">
        <v>54</v>
      </c>
      <c r="D5" s="7" t="s">
        <v>127</v>
      </c>
    </row>
    <row r="6" spans="3:4" ht="15" hidden="1">
      <c r="C6" s="24" t="s">
        <v>29</v>
      </c>
      <c r="D6" s="7" t="s">
        <v>128</v>
      </c>
    </row>
    <row r="7" spans="3:13" ht="14.25" hidden="1">
      <c r="C7" s="41"/>
      <c r="D7" s="18"/>
      <c r="E7" s="18"/>
      <c r="F7" s="18"/>
      <c r="G7" s="18"/>
      <c r="H7" s="18"/>
      <c r="I7" s="19"/>
      <c r="M7" s="22"/>
    </row>
    <row r="8" spans="3:13" ht="15" hidden="1">
      <c r="C8" s="50" t="s">
        <v>6</v>
      </c>
      <c r="D8" s="51"/>
      <c r="E8" s="51"/>
      <c r="F8" s="51"/>
      <c r="G8" s="51"/>
      <c r="H8" s="51"/>
      <c r="I8" s="40"/>
      <c r="M8" s="22" t="s">
        <v>24</v>
      </c>
    </row>
    <row r="9" spans="3:13" ht="15" hidden="1">
      <c r="C9" s="50" t="s">
        <v>154</v>
      </c>
      <c r="D9" s="50"/>
      <c r="E9" s="50"/>
      <c r="F9" s="50"/>
      <c r="G9" s="50"/>
      <c r="H9" s="50"/>
      <c r="I9" s="50"/>
      <c r="M9" s="22" t="s">
        <v>25</v>
      </c>
    </row>
    <row r="10" spans="3:13" ht="15" hidden="1">
      <c r="C10" s="50" t="s">
        <v>3</v>
      </c>
      <c r="D10" s="50"/>
      <c r="E10" s="50"/>
      <c r="F10" s="50"/>
      <c r="G10" s="50"/>
      <c r="H10" s="50"/>
      <c r="I10" s="50"/>
      <c r="M10" s="22" t="s">
        <v>26</v>
      </c>
    </row>
    <row r="11" spans="3:9" ht="15" hidden="1">
      <c r="C11" s="50" t="s">
        <v>2</v>
      </c>
      <c r="D11" s="50"/>
      <c r="E11" s="50"/>
      <c r="F11" s="50"/>
      <c r="G11" s="50"/>
      <c r="H11" s="50"/>
      <c r="I11" s="50"/>
    </row>
    <row r="12" spans="3:13" ht="15" hidden="1">
      <c r="C12" s="50" t="s">
        <v>8</v>
      </c>
      <c r="D12" s="50"/>
      <c r="E12" s="50"/>
      <c r="F12" s="50"/>
      <c r="G12" s="50"/>
      <c r="H12" s="50"/>
      <c r="I12" s="50"/>
      <c r="M12" s="22"/>
    </row>
    <row r="13" spans="3:13" ht="15" hidden="1">
      <c r="C13" s="50" t="s">
        <v>252</v>
      </c>
      <c r="D13" s="50"/>
      <c r="E13" s="50"/>
      <c r="F13" s="50"/>
      <c r="G13" s="50"/>
      <c r="H13" s="50"/>
      <c r="I13" s="50"/>
      <c r="M13" s="22"/>
    </row>
    <row r="14" spans="3:13" ht="15" hidden="1">
      <c r="C14" s="50" t="s">
        <v>253</v>
      </c>
      <c r="D14" s="50"/>
      <c r="E14" s="50"/>
      <c r="F14" s="50"/>
      <c r="G14" s="50"/>
      <c r="H14" s="50"/>
      <c r="I14" s="50"/>
      <c r="M14" s="22" t="s">
        <v>50</v>
      </c>
    </row>
    <row r="15" spans="3:13" ht="15" hidden="1">
      <c r="C15" s="50" t="s">
        <v>254</v>
      </c>
      <c r="D15" s="50"/>
      <c r="E15" s="50"/>
      <c r="F15" s="50"/>
      <c r="G15" s="50"/>
      <c r="H15" s="50"/>
      <c r="I15" s="50"/>
      <c r="M15" s="22" t="s">
        <v>31</v>
      </c>
    </row>
    <row r="16" spans="3:13" ht="15" hidden="1">
      <c r="C16" s="50" t="s">
        <v>10</v>
      </c>
      <c r="D16" s="50"/>
      <c r="E16" s="50"/>
      <c r="F16" s="50"/>
      <c r="G16" s="50"/>
      <c r="H16" s="50"/>
      <c r="I16" s="50"/>
      <c r="M16" s="22" t="s">
        <v>51</v>
      </c>
    </row>
    <row r="17" spans="3:9" ht="15" hidden="1">
      <c r="C17" s="50" t="s">
        <v>11</v>
      </c>
      <c r="D17" s="50"/>
      <c r="E17" s="50"/>
      <c r="F17" s="50"/>
      <c r="G17" s="50"/>
      <c r="H17" s="50"/>
      <c r="I17" s="50"/>
    </row>
    <row r="18" spans="3:13" ht="15" hidden="1">
      <c r="C18" s="50" t="s">
        <v>9</v>
      </c>
      <c r="D18" s="50"/>
      <c r="E18" s="50"/>
      <c r="F18" s="50"/>
      <c r="G18" s="50"/>
      <c r="H18" s="50"/>
      <c r="I18" s="50"/>
      <c r="M18" s="22" t="s">
        <v>165</v>
      </c>
    </row>
    <row r="19" spans="3:13" ht="15" hidden="1">
      <c r="C19" s="50" t="s">
        <v>7</v>
      </c>
      <c r="D19" s="50"/>
      <c r="E19" s="50"/>
      <c r="F19" s="50"/>
      <c r="G19" s="50"/>
      <c r="H19" s="50"/>
      <c r="I19" s="50"/>
      <c r="M19" s="22" t="s">
        <v>166</v>
      </c>
    </row>
    <row r="20" spans="3:13" ht="15" hidden="1">
      <c r="C20" s="50" t="s">
        <v>4</v>
      </c>
      <c r="D20" s="50"/>
      <c r="E20" s="50"/>
      <c r="F20" s="50"/>
      <c r="G20" s="50"/>
      <c r="H20" s="50"/>
      <c r="I20" s="50"/>
      <c r="M20" s="22" t="s">
        <v>167</v>
      </c>
    </row>
    <row r="21" spans="1:13" ht="15" hidden="1">
      <c r="A21" s="45"/>
      <c r="B21" s="45"/>
      <c r="C21" s="50" t="s">
        <v>5</v>
      </c>
      <c r="D21" s="50"/>
      <c r="E21" s="50"/>
      <c r="F21" s="50"/>
      <c r="G21" s="50"/>
      <c r="H21" s="50"/>
      <c r="I21" s="50"/>
      <c r="M21" s="22" t="s">
        <v>168</v>
      </c>
    </row>
    <row r="22" s="4" customFormat="1" ht="30" customHeight="1">
      <c r="P22" s="5"/>
    </row>
    <row r="23" spans="2:16" s="4" customFormat="1" ht="24.75" customHeight="1">
      <c r="B23" s="156"/>
      <c r="C23" s="156"/>
      <c r="D23" s="156"/>
      <c r="E23" s="156"/>
      <c r="F23" s="212" t="s">
        <v>291</v>
      </c>
      <c r="G23" s="212"/>
      <c r="H23" s="212"/>
      <c r="I23" s="212"/>
      <c r="J23" s="212"/>
      <c r="K23" s="212"/>
      <c r="L23" s="156"/>
      <c r="M23" s="11"/>
      <c r="N23" s="15"/>
      <c r="O23" s="15"/>
      <c r="P23" s="11"/>
    </row>
    <row r="24" spans="2:20" s="4" customFormat="1" ht="24.75" customHeight="1">
      <c r="B24" s="156"/>
      <c r="C24" s="156"/>
      <c r="D24" s="156"/>
      <c r="E24" s="156"/>
      <c r="F24" s="212"/>
      <c r="G24" s="212"/>
      <c r="H24" s="212"/>
      <c r="I24" s="212"/>
      <c r="J24" s="212"/>
      <c r="K24" s="212"/>
      <c r="L24" s="156"/>
      <c r="M24" s="11"/>
      <c r="N24" s="11"/>
      <c r="O24" s="11"/>
      <c r="P24" s="11"/>
      <c r="Q24" s="190"/>
      <c r="R24" s="191"/>
      <c r="S24" s="5"/>
      <c r="T24" s="5"/>
    </row>
    <row r="25" spans="2:20" s="4" customFormat="1" ht="45" customHeight="1">
      <c r="B25" s="156"/>
      <c r="C25" s="156"/>
      <c r="D25" s="156"/>
      <c r="E25" s="156"/>
      <c r="F25" s="212"/>
      <c r="G25" s="212"/>
      <c r="H25" s="212"/>
      <c r="I25" s="212"/>
      <c r="J25" s="212"/>
      <c r="K25" s="212"/>
      <c r="L25" s="156"/>
      <c r="M25" s="11"/>
      <c r="N25" s="11"/>
      <c r="O25" s="11"/>
      <c r="P25" s="11"/>
      <c r="Q25" s="190"/>
      <c r="R25" s="191"/>
      <c r="S25" s="5"/>
      <c r="T25" s="5"/>
    </row>
    <row r="27" spans="3:27" ht="15" customHeight="1">
      <c r="C27" s="234" t="s">
        <v>157</v>
      </c>
      <c r="D27" s="235"/>
      <c r="E27" s="235"/>
      <c r="F27" s="235"/>
      <c r="G27" s="235"/>
      <c r="H27" s="235"/>
      <c r="I27" s="235"/>
      <c r="J27" s="235"/>
      <c r="K27" s="235"/>
      <c r="L27" s="235"/>
      <c r="M27" s="236"/>
      <c r="N27" s="228"/>
      <c r="O27" s="240"/>
      <c r="P27" s="228"/>
      <c r="Q27" s="228"/>
      <c r="R27" s="228"/>
      <c r="S27" s="228"/>
      <c r="T27" s="118"/>
      <c r="U27" s="240"/>
      <c r="V27" s="240"/>
      <c r="W27" s="240"/>
      <c r="X27" s="240"/>
      <c r="Y27" s="240"/>
      <c r="Z27" s="240"/>
      <c r="AA27" s="240"/>
    </row>
    <row r="28" spans="3:27" s="10" customFormat="1" ht="18.75" customHeight="1">
      <c r="C28" s="237"/>
      <c r="D28" s="238"/>
      <c r="E28" s="238"/>
      <c r="F28" s="238"/>
      <c r="G28" s="238"/>
      <c r="H28" s="238"/>
      <c r="I28" s="238"/>
      <c r="J28" s="238"/>
      <c r="K28" s="238"/>
      <c r="L28" s="238"/>
      <c r="M28" s="239"/>
      <c r="N28" s="228"/>
      <c r="O28" s="240"/>
      <c r="P28" s="228"/>
      <c r="Q28" s="228"/>
      <c r="R28" s="228"/>
      <c r="S28" s="228"/>
      <c r="T28" s="118"/>
      <c r="U28" s="240"/>
      <c r="V28" s="240"/>
      <c r="W28" s="240"/>
      <c r="X28" s="240"/>
      <c r="Y28" s="240"/>
      <c r="Z28" s="240"/>
      <c r="AA28" s="240"/>
    </row>
    <row r="29" spans="4:13" s="10" customFormat="1" ht="18">
      <c r="D29" s="31"/>
      <c r="E29" s="31"/>
      <c r="F29" s="31"/>
      <c r="G29" s="31"/>
      <c r="H29" s="31"/>
      <c r="I29" s="31"/>
      <c r="J29" s="31"/>
      <c r="K29" s="31"/>
      <c r="L29" s="31"/>
      <c r="M29" s="31"/>
    </row>
    <row r="30" spans="4:13" s="10" customFormat="1" ht="18">
      <c r="D30" s="31"/>
      <c r="E30" s="32"/>
      <c r="F30" s="11"/>
      <c r="G30" s="31"/>
      <c r="H30" s="31"/>
      <c r="I30" s="31"/>
      <c r="J30" s="31"/>
      <c r="K30" s="31"/>
      <c r="L30" s="31"/>
      <c r="M30" s="31"/>
    </row>
    <row r="31" spans="3:13" s="10" customFormat="1" ht="18.75" customHeight="1" thickBot="1">
      <c r="C31" s="217" t="s">
        <v>158</v>
      </c>
      <c r="D31" s="217"/>
      <c r="E31" s="217"/>
      <c r="F31" s="217"/>
      <c r="G31" s="217"/>
      <c r="H31" s="217"/>
      <c r="I31" s="217"/>
      <c r="J31" s="217"/>
      <c r="K31" s="217"/>
      <c r="L31" s="217"/>
      <c r="M31" s="217"/>
    </row>
    <row r="32" spans="4:13" s="10" customFormat="1" ht="25.5" customHeight="1">
      <c r="D32" s="31"/>
      <c r="E32" s="31"/>
      <c r="F32" s="31"/>
      <c r="G32" s="31"/>
      <c r="H32" s="31"/>
      <c r="I32" s="31"/>
      <c r="J32" s="31"/>
      <c r="K32" s="31"/>
      <c r="L32" s="31"/>
      <c r="M32" s="31"/>
    </row>
    <row r="33" spans="4:13" s="10" customFormat="1" ht="9.75" customHeight="1">
      <c r="D33" s="31"/>
      <c r="E33" s="31"/>
      <c r="F33" s="31"/>
      <c r="G33" s="31"/>
      <c r="H33" s="31"/>
      <c r="I33" s="31"/>
      <c r="J33" s="31"/>
      <c r="K33" s="31"/>
      <c r="L33" s="31"/>
      <c r="M33" s="31"/>
    </row>
    <row r="34" spans="3:13" ht="32.25" customHeight="1">
      <c r="C34" s="242" t="s">
        <v>34</v>
      </c>
      <c r="D34" s="242"/>
      <c r="E34" s="242"/>
      <c r="F34" s="230"/>
      <c r="G34" s="231"/>
      <c r="H34" s="231"/>
      <c r="I34" s="231"/>
      <c r="J34" s="231"/>
      <c r="K34" s="231"/>
      <c r="L34" s="231"/>
      <c r="M34" s="232"/>
    </row>
    <row r="35" spans="4:13" ht="15" customHeight="1">
      <c r="D35" s="55"/>
      <c r="E35" s="55"/>
      <c r="F35" s="35"/>
      <c r="G35" s="35"/>
      <c r="H35" s="35"/>
      <c r="I35" s="35"/>
      <c r="J35" s="35"/>
      <c r="K35" s="35"/>
      <c r="L35" s="35"/>
      <c r="M35" s="35"/>
    </row>
    <row r="36" spans="3:13" ht="22.5" customHeight="1">
      <c r="C36" s="242" t="s">
        <v>35</v>
      </c>
      <c r="D36" s="242"/>
      <c r="E36" s="242"/>
      <c r="F36" s="225"/>
      <c r="G36" s="226"/>
      <c r="H36" s="226"/>
      <c r="I36" s="226"/>
      <c r="J36" s="227"/>
      <c r="K36" s="218" t="s">
        <v>38</v>
      </c>
      <c r="L36" s="218"/>
      <c r="M36" s="47"/>
    </row>
    <row r="37" spans="3:13" ht="15" customHeight="1">
      <c r="C37" s="57"/>
      <c r="D37" s="57"/>
      <c r="E37" s="57"/>
      <c r="F37" s="20"/>
      <c r="G37" s="20"/>
      <c r="H37" s="20"/>
      <c r="I37" s="20"/>
      <c r="J37" s="20"/>
      <c r="K37" s="20"/>
      <c r="L37" s="20"/>
      <c r="M37" s="20"/>
    </row>
    <row r="38" spans="3:13" ht="24.75" customHeight="1">
      <c r="C38" s="242" t="s">
        <v>36</v>
      </c>
      <c r="D38" s="242"/>
      <c r="E38" s="252"/>
      <c r="F38" s="225"/>
      <c r="G38" s="226"/>
      <c r="H38" s="226"/>
      <c r="I38" s="226"/>
      <c r="J38" s="226"/>
      <c r="K38" s="226"/>
      <c r="L38" s="226"/>
      <c r="M38" s="227"/>
    </row>
    <row r="39" spans="3:14" ht="15" customHeight="1">
      <c r="C39" s="57"/>
      <c r="D39" s="57"/>
      <c r="E39" s="57"/>
      <c r="F39" s="20"/>
      <c r="G39" s="20"/>
      <c r="H39" s="20"/>
      <c r="I39" s="20"/>
      <c r="J39" s="20"/>
      <c r="K39" s="20"/>
      <c r="L39" s="20"/>
      <c r="M39" s="20"/>
      <c r="N39" s="20"/>
    </row>
    <row r="40" spans="3:13" ht="24.75" customHeight="1">
      <c r="C40" s="220" t="s">
        <v>37</v>
      </c>
      <c r="D40" s="220"/>
      <c r="E40" s="221"/>
      <c r="F40" s="225"/>
      <c r="G40" s="226"/>
      <c r="H40" s="226"/>
      <c r="I40" s="226"/>
      <c r="J40" s="226"/>
      <c r="K40" s="226"/>
      <c r="L40" s="226"/>
      <c r="M40" s="227"/>
    </row>
    <row r="41" spans="4:13" ht="15" customHeight="1">
      <c r="D41" s="58"/>
      <c r="E41" s="59"/>
      <c r="F41" s="20"/>
      <c r="G41" s="20"/>
      <c r="H41" s="20"/>
      <c r="I41" s="20"/>
      <c r="J41" s="20"/>
      <c r="K41" s="20"/>
      <c r="L41" s="20"/>
      <c r="M41" s="20"/>
    </row>
    <row r="42" spans="3:13" ht="24.75" customHeight="1">
      <c r="C42" s="220" t="s">
        <v>39</v>
      </c>
      <c r="D42" s="220"/>
      <c r="E42" s="221"/>
      <c r="F42" s="47"/>
      <c r="G42" s="229" t="s">
        <v>258</v>
      </c>
      <c r="H42" s="218"/>
      <c r="I42" s="233"/>
      <c r="J42" s="233"/>
      <c r="K42" s="218" t="s">
        <v>47</v>
      </c>
      <c r="L42" s="219"/>
      <c r="M42" s="47"/>
    </row>
    <row r="43" spans="4:13" ht="15" customHeight="1">
      <c r="D43" s="58"/>
      <c r="E43" s="59"/>
      <c r="F43" s="20"/>
      <c r="G43" s="20"/>
      <c r="H43" s="20"/>
      <c r="I43" s="20"/>
      <c r="J43" s="20"/>
      <c r="K43" s="20"/>
      <c r="L43" s="20"/>
      <c r="M43" s="20"/>
    </row>
    <row r="44" spans="3:13" ht="24.75" customHeight="1">
      <c r="C44" s="220" t="s">
        <v>40</v>
      </c>
      <c r="D44" s="220"/>
      <c r="E44" s="220"/>
      <c r="F44" s="222"/>
      <c r="G44" s="223"/>
      <c r="H44" s="224"/>
      <c r="I44" s="218" t="s">
        <v>257</v>
      </c>
      <c r="J44" s="218"/>
      <c r="K44" s="225"/>
      <c r="L44" s="226"/>
      <c r="M44" s="227"/>
    </row>
    <row r="45" spans="5:13" ht="49.5" customHeight="1">
      <c r="E45" s="20"/>
      <c r="F45" s="20"/>
      <c r="G45" s="20"/>
      <c r="H45" s="20"/>
      <c r="I45" s="20"/>
      <c r="J45" s="20"/>
      <c r="K45" s="20"/>
      <c r="L45" s="20"/>
      <c r="M45" s="20"/>
    </row>
    <row r="46" spans="3:13" ht="24.75" customHeight="1">
      <c r="C46" s="220" t="s">
        <v>41</v>
      </c>
      <c r="D46" s="220"/>
      <c r="E46" s="220"/>
      <c r="F46" s="220"/>
      <c r="G46" s="220"/>
      <c r="H46" s="213"/>
      <c r="I46" s="214"/>
      <c r="J46" s="214"/>
      <c r="K46" s="214"/>
      <c r="L46" s="214"/>
      <c r="M46" s="215"/>
    </row>
    <row r="47" spans="5:13" s="60" customFormat="1" ht="15" customHeight="1">
      <c r="E47" s="27"/>
      <c r="F47" s="27"/>
      <c r="G47" s="27"/>
      <c r="H47" s="27"/>
      <c r="I47" s="27"/>
      <c r="J47" s="27"/>
      <c r="K47" s="27"/>
      <c r="L47" s="27"/>
      <c r="M47" s="27"/>
    </row>
    <row r="48" spans="3:13" ht="24.75" customHeight="1">
      <c r="C48" s="86" t="s">
        <v>48</v>
      </c>
      <c r="D48" s="250"/>
      <c r="E48" s="251"/>
      <c r="F48" s="61" t="s">
        <v>42</v>
      </c>
      <c r="G48" s="225"/>
      <c r="H48" s="226"/>
      <c r="I48" s="226"/>
      <c r="J48" s="226"/>
      <c r="K48" s="226"/>
      <c r="L48" s="226"/>
      <c r="M48" s="227"/>
    </row>
    <row r="49" spans="1:21" ht="19.5" customHeight="1">
      <c r="A49" s="33"/>
      <c r="B49" s="33"/>
      <c r="C49" s="33"/>
      <c r="D49" s="33"/>
      <c r="E49" s="33"/>
      <c r="F49" s="33"/>
      <c r="G49" s="33"/>
      <c r="H49" s="33"/>
      <c r="I49" s="33"/>
      <c r="J49" s="33"/>
      <c r="K49" s="33"/>
      <c r="L49" s="63"/>
      <c r="M49" s="20"/>
      <c r="N49" s="30"/>
      <c r="O49" s="30"/>
      <c r="P49" s="30"/>
      <c r="Q49" s="34"/>
      <c r="R49" s="34"/>
      <c r="S49" s="34"/>
      <c r="T49" s="28"/>
      <c r="U49" s="28"/>
    </row>
    <row r="50" spans="1:21" ht="15">
      <c r="A50" s="33"/>
      <c r="B50" s="33"/>
      <c r="C50" s="33"/>
      <c r="D50" s="33"/>
      <c r="E50" s="33"/>
      <c r="F50" s="33"/>
      <c r="G50" s="33"/>
      <c r="H50" s="33"/>
      <c r="I50" s="33"/>
      <c r="J50" s="33"/>
      <c r="K50" s="33"/>
      <c r="L50" s="63"/>
      <c r="M50" s="20"/>
      <c r="N50" s="30"/>
      <c r="O50" s="30"/>
      <c r="P50" s="30"/>
      <c r="Q50" s="34"/>
      <c r="R50" s="34"/>
      <c r="S50" s="34"/>
      <c r="T50" s="28"/>
      <c r="U50" s="28"/>
    </row>
    <row r="51" spans="3:21" ht="24.75" customHeight="1">
      <c r="C51" s="216" t="s">
        <v>238</v>
      </c>
      <c r="D51" s="216"/>
      <c r="E51" s="216"/>
      <c r="F51" s="216"/>
      <c r="G51" s="216"/>
      <c r="H51" s="216"/>
      <c r="I51" s="216"/>
      <c r="J51" s="216"/>
      <c r="K51" s="216"/>
      <c r="L51" s="216"/>
      <c r="M51" s="216"/>
      <c r="N51" s="62"/>
      <c r="O51" s="62"/>
      <c r="P51" s="62"/>
      <c r="Q51" s="28"/>
      <c r="R51" s="28"/>
      <c r="S51" s="28"/>
      <c r="T51" s="20"/>
      <c r="U51" s="34"/>
    </row>
    <row r="52" spans="3:21" ht="36" customHeight="1">
      <c r="C52" s="213"/>
      <c r="D52" s="214"/>
      <c r="E52" s="214"/>
      <c r="F52" s="214"/>
      <c r="G52" s="214"/>
      <c r="H52" s="214"/>
      <c r="I52" s="214"/>
      <c r="J52" s="214"/>
      <c r="K52" s="214"/>
      <c r="L52" s="214"/>
      <c r="M52" s="215"/>
      <c r="N52" s="30"/>
      <c r="O52" s="30"/>
      <c r="P52" s="30"/>
      <c r="Q52" s="34"/>
      <c r="R52" s="34"/>
      <c r="S52" s="34"/>
      <c r="T52" s="28"/>
      <c r="U52" s="28"/>
    </row>
    <row r="53" spans="1:21" ht="19.5" customHeight="1">
      <c r="A53" s="33"/>
      <c r="B53" s="33"/>
      <c r="C53" s="33"/>
      <c r="D53" s="33"/>
      <c r="E53" s="33"/>
      <c r="F53" s="33"/>
      <c r="G53" s="33"/>
      <c r="H53" s="33"/>
      <c r="I53" s="33"/>
      <c r="J53" s="33"/>
      <c r="K53" s="33"/>
      <c r="L53" s="63"/>
      <c r="M53" s="20"/>
      <c r="N53" s="30"/>
      <c r="O53" s="30"/>
      <c r="P53" s="30"/>
      <c r="Q53" s="34"/>
      <c r="R53" s="34"/>
      <c r="S53" s="34"/>
      <c r="T53" s="28"/>
      <c r="U53" s="28"/>
    </row>
    <row r="54" spans="3:21" ht="18">
      <c r="C54" s="264" t="s">
        <v>305</v>
      </c>
      <c r="D54" s="264"/>
      <c r="E54" s="264"/>
      <c r="F54" s="264"/>
      <c r="G54" s="264"/>
      <c r="H54" s="264"/>
      <c r="I54" s="264"/>
      <c r="J54" s="264"/>
      <c r="K54" s="264"/>
      <c r="L54" s="264"/>
      <c r="M54" s="264"/>
      <c r="N54" s="62"/>
      <c r="O54" s="62"/>
      <c r="P54" s="62"/>
      <c r="Q54" s="28"/>
      <c r="R54" s="28"/>
      <c r="S54" s="28"/>
      <c r="T54" s="20"/>
      <c r="U54" s="34"/>
    </row>
    <row r="55" spans="3:21" ht="18">
      <c r="C55" s="189"/>
      <c r="D55" s="189"/>
      <c r="E55" s="189"/>
      <c r="F55" s="189"/>
      <c r="G55" s="380"/>
      <c r="H55" s="380"/>
      <c r="I55" s="380"/>
      <c r="J55" s="380"/>
      <c r="K55" s="380"/>
      <c r="L55" s="380"/>
      <c r="M55" s="380"/>
      <c r="N55" s="62"/>
      <c r="O55" s="62"/>
      <c r="P55" s="62"/>
      <c r="Q55" s="28"/>
      <c r="R55" s="28"/>
      <c r="S55" s="28"/>
      <c r="T55" s="20"/>
      <c r="U55" s="34"/>
    </row>
    <row r="56" spans="3:21" ht="15.75">
      <c r="C56" s="158"/>
      <c r="D56" s="158"/>
      <c r="E56" s="158"/>
      <c r="F56" s="158"/>
      <c r="G56" s="158"/>
      <c r="H56" s="158"/>
      <c r="I56" s="158"/>
      <c r="J56" s="158"/>
      <c r="K56" s="158"/>
      <c r="L56" s="185"/>
      <c r="M56" s="4"/>
      <c r="N56" s="62"/>
      <c r="O56" s="62"/>
      <c r="P56" s="62"/>
      <c r="Q56" s="28"/>
      <c r="R56" s="28"/>
      <c r="S56" s="28"/>
      <c r="T56" s="20"/>
      <c r="U56" s="34"/>
    </row>
    <row r="57" spans="3:21" ht="18">
      <c r="C57" s="290" t="s">
        <v>306</v>
      </c>
      <c r="D57" s="290"/>
      <c r="E57" s="290"/>
      <c r="F57" s="290"/>
      <c r="G57" s="290"/>
      <c r="H57" s="290"/>
      <c r="I57" s="290"/>
      <c r="J57" s="290"/>
      <c r="K57" s="290"/>
      <c r="L57" s="290"/>
      <c r="M57" s="290"/>
      <c r="N57" s="62"/>
      <c r="O57" s="62"/>
      <c r="P57" s="62"/>
      <c r="Q57" s="28"/>
      <c r="R57" s="28"/>
      <c r="S57" s="28"/>
      <c r="T57" s="20"/>
      <c r="U57" s="34"/>
    </row>
    <row r="58" spans="3:21" ht="15.75">
      <c r="C58" s="213"/>
      <c r="D58" s="214"/>
      <c r="E58" s="214"/>
      <c r="F58" s="214"/>
      <c r="G58" s="214"/>
      <c r="H58" s="214"/>
      <c r="I58" s="214"/>
      <c r="J58" s="214"/>
      <c r="K58" s="214"/>
      <c r="L58" s="214"/>
      <c r="M58" s="215"/>
      <c r="N58" s="62"/>
      <c r="O58" s="62"/>
      <c r="P58" s="62"/>
      <c r="Q58" s="28"/>
      <c r="R58" s="28"/>
      <c r="S58" s="28"/>
      <c r="T58" s="20"/>
      <c r="U58" s="34"/>
    </row>
    <row r="59" spans="1:21" ht="19.5" customHeight="1">
      <c r="A59" s="119"/>
      <c r="B59" s="119"/>
      <c r="C59" s="119"/>
      <c r="D59" s="119"/>
      <c r="E59" s="119"/>
      <c r="F59" s="119"/>
      <c r="G59" s="119"/>
      <c r="H59" s="119"/>
      <c r="I59" s="119"/>
      <c r="J59" s="119"/>
      <c r="K59" s="119"/>
      <c r="L59" s="63"/>
      <c r="M59" s="20"/>
      <c r="N59" s="30"/>
      <c r="O59" s="30"/>
      <c r="P59" s="30"/>
      <c r="Q59" s="34"/>
      <c r="R59" s="34"/>
      <c r="S59" s="34"/>
      <c r="T59" s="28"/>
      <c r="U59" s="28"/>
    </row>
    <row r="60" spans="1:21" ht="19.5" customHeight="1">
      <c r="A60" s="33"/>
      <c r="B60" s="33"/>
      <c r="C60" s="33"/>
      <c r="D60" s="33"/>
      <c r="E60" s="33"/>
      <c r="F60" s="33"/>
      <c r="G60" s="33"/>
      <c r="H60" s="33"/>
      <c r="I60" s="33"/>
      <c r="J60" s="33"/>
      <c r="K60" s="33"/>
      <c r="L60" s="63"/>
      <c r="M60" s="20"/>
      <c r="N60" s="30"/>
      <c r="O60" s="30"/>
      <c r="P60" s="30"/>
      <c r="Q60" s="34"/>
      <c r="R60" s="34"/>
      <c r="S60" s="34"/>
      <c r="T60" s="28"/>
      <c r="U60" s="28"/>
    </row>
    <row r="61" spans="3:13" ht="24.75" customHeight="1">
      <c r="C61" s="220" t="s">
        <v>239</v>
      </c>
      <c r="D61" s="220"/>
      <c r="E61" s="220"/>
      <c r="F61" s="220"/>
      <c r="G61" s="225"/>
      <c r="H61" s="226"/>
      <c r="I61" s="226"/>
      <c r="J61" s="226"/>
      <c r="K61" s="226"/>
      <c r="L61" s="226"/>
      <c r="M61" s="227"/>
    </row>
    <row r="62" spans="5:13" ht="15" customHeight="1">
      <c r="E62" s="20"/>
      <c r="F62" s="20"/>
      <c r="G62" s="20"/>
      <c r="H62" s="20"/>
      <c r="I62" s="20"/>
      <c r="J62" s="20"/>
      <c r="K62" s="20"/>
      <c r="L62" s="20"/>
      <c r="M62" s="20"/>
    </row>
    <row r="63" spans="3:13" ht="24.75" customHeight="1">
      <c r="C63" s="220" t="s">
        <v>42</v>
      </c>
      <c r="D63" s="220"/>
      <c r="E63" s="213"/>
      <c r="F63" s="214"/>
      <c r="G63" s="214"/>
      <c r="H63" s="214"/>
      <c r="I63" s="214"/>
      <c r="J63" s="214"/>
      <c r="K63" s="214"/>
      <c r="L63" s="214"/>
      <c r="M63" s="215"/>
    </row>
    <row r="64" spans="5:13" ht="15" customHeight="1">
      <c r="E64" s="20"/>
      <c r="F64" s="20"/>
      <c r="G64" s="20"/>
      <c r="H64" s="20"/>
      <c r="I64" s="20"/>
      <c r="J64" s="20"/>
      <c r="K64" s="20"/>
      <c r="L64" s="20"/>
      <c r="M64" s="20"/>
    </row>
    <row r="65" spans="3:13" ht="24.75" customHeight="1">
      <c r="C65" s="220" t="s">
        <v>43</v>
      </c>
      <c r="D65" s="220"/>
      <c r="E65" s="253"/>
      <c r="F65" s="254"/>
      <c r="G65" s="255"/>
      <c r="I65" s="218" t="s">
        <v>47</v>
      </c>
      <c r="J65" s="219"/>
      <c r="K65" s="253"/>
      <c r="L65" s="254"/>
      <c r="M65" s="255"/>
    </row>
    <row r="66" spans="3:13" ht="15" customHeight="1">
      <c r="C66" s="64"/>
      <c r="D66" s="64"/>
      <c r="E66" s="56"/>
      <c r="F66" s="56"/>
      <c r="G66" s="65"/>
      <c r="H66" s="65"/>
      <c r="I66" s="56"/>
      <c r="J66" s="56"/>
      <c r="K66" s="64"/>
      <c r="L66" s="64"/>
      <c r="M66" s="56"/>
    </row>
    <row r="67" spans="3:13" ht="24.75" customHeight="1">
      <c r="C67" s="220" t="s">
        <v>40</v>
      </c>
      <c r="D67" s="220"/>
      <c r="E67" s="222"/>
      <c r="F67" s="223"/>
      <c r="G67" s="224"/>
      <c r="H67" s="65"/>
      <c r="I67" s="56"/>
      <c r="J67" s="56"/>
      <c r="K67" s="64"/>
      <c r="L67" s="64"/>
      <c r="M67" s="56"/>
    </row>
    <row r="68" spans="5:13" ht="49.5" customHeight="1">
      <c r="E68" s="20"/>
      <c r="F68" s="20"/>
      <c r="G68" s="20"/>
      <c r="H68" s="20"/>
      <c r="I68" s="20"/>
      <c r="J68" s="20"/>
      <c r="K68" s="20"/>
      <c r="L68" s="20"/>
      <c r="M68" s="20"/>
    </row>
    <row r="69" spans="3:13" ht="34.5" customHeight="1">
      <c r="C69" s="242" t="s">
        <v>52</v>
      </c>
      <c r="D69" s="242"/>
      <c r="E69" s="242"/>
      <c r="F69" s="242"/>
      <c r="G69" s="242"/>
      <c r="H69" s="242"/>
      <c r="I69" s="242"/>
      <c r="J69" s="242"/>
      <c r="K69" s="242"/>
      <c r="L69" s="242"/>
      <c r="M69" s="242"/>
    </row>
    <row r="70" spans="3:13" ht="24.75" customHeight="1">
      <c r="C70" s="243"/>
      <c r="D70" s="243"/>
      <c r="E70" s="20"/>
      <c r="F70" s="20"/>
      <c r="G70" s="20"/>
      <c r="H70" s="20"/>
      <c r="I70" s="20"/>
      <c r="J70" s="20"/>
      <c r="K70" s="20"/>
      <c r="L70" s="20"/>
      <c r="M70" s="20"/>
    </row>
    <row r="71" ht="19.5" customHeight="1"/>
    <row r="72" spans="3:13" ht="45" customHeight="1">
      <c r="C72" s="242" t="s">
        <v>53</v>
      </c>
      <c r="D72" s="242"/>
      <c r="E72" s="242"/>
      <c r="F72" s="242"/>
      <c r="G72" s="242"/>
      <c r="H72" s="242"/>
      <c r="I72" s="242"/>
      <c r="J72" s="242"/>
      <c r="K72" s="242"/>
      <c r="L72" s="242"/>
      <c r="M72" s="242"/>
    </row>
    <row r="73" spans="3:13" ht="31.5" customHeight="1">
      <c r="C73" s="243"/>
      <c r="D73" s="243"/>
      <c r="E73" s="243"/>
      <c r="F73" s="243"/>
      <c r="G73" s="243"/>
      <c r="H73" s="66"/>
      <c r="I73" s="244"/>
      <c r="J73" s="245"/>
      <c r="K73" s="245"/>
      <c r="L73" s="245"/>
      <c r="M73" s="246"/>
    </row>
    <row r="74" ht="49.5" customHeight="1"/>
    <row r="75" spans="3:13" ht="30" customHeight="1">
      <c r="C75" s="241" t="s">
        <v>60</v>
      </c>
      <c r="D75" s="241"/>
      <c r="E75" s="241"/>
      <c r="F75" s="241"/>
      <c r="G75" s="241"/>
      <c r="H75" s="241"/>
      <c r="I75" s="241"/>
      <c r="J75" s="241"/>
      <c r="K75" s="241"/>
      <c r="L75" s="241"/>
      <c r="M75" s="241"/>
    </row>
    <row r="76" spans="3:13" ht="79.5" customHeight="1">
      <c r="C76" s="230"/>
      <c r="D76" s="231"/>
      <c r="E76" s="231"/>
      <c r="F76" s="231"/>
      <c r="G76" s="231"/>
      <c r="H76" s="231"/>
      <c r="I76" s="231"/>
      <c r="J76" s="231"/>
      <c r="K76" s="231"/>
      <c r="L76" s="231"/>
      <c r="M76" s="232"/>
    </row>
    <row r="77" spans="3:13" ht="19.5" customHeight="1">
      <c r="C77" s="33"/>
      <c r="D77" s="33"/>
      <c r="E77" s="33"/>
      <c r="F77" s="33"/>
      <c r="G77" s="33"/>
      <c r="H77" s="33"/>
      <c r="I77" s="33"/>
      <c r="J77" s="33"/>
      <c r="K77" s="33"/>
      <c r="L77" s="33"/>
      <c r="M77" s="33"/>
    </row>
    <row r="78" spans="3:13" ht="30" customHeight="1">
      <c r="C78" s="220" t="s">
        <v>44</v>
      </c>
      <c r="D78" s="220"/>
      <c r="E78" s="220"/>
      <c r="F78" s="220"/>
      <c r="G78" s="220"/>
      <c r="H78" s="220"/>
      <c r="I78" s="220"/>
      <c r="J78" s="220"/>
      <c r="K78" s="220"/>
      <c r="L78" s="220"/>
      <c r="M78" s="220"/>
    </row>
    <row r="79" spans="3:13" ht="24.75" customHeight="1">
      <c r="C79" s="247"/>
      <c r="D79" s="248"/>
      <c r="E79" s="20"/>
      <c r="F79" s="20"/>
      <c r="G79" s="20"/>
      <c r="H79" s="20"/>
      <c r="I79" s="20"/>
      <c r="J79" s="20"/>
      <c r="K79" s="20"/>
      <c r="L79" s="20"/>
      <c r="M79" s="20"/>
    </row>
    <row r="80" spans="3:13" ht="19.5" customHeight="1">
      <c r="C80" s="33"/>
      <c r="D80" s="33"/>
      <c r="E80" s="33"/>
      <c r="F80" s="33"/>
      <c r="G80" s="33"/>
      <c r="H80" s="33"/>
      <c r="I80" s="33"/>
      <c r="J80" s="33"/>
      <c r="K80" s="33"/>
      <c r="L80" s="33"/>
      <c r="M80" s="33"/>
    </row>
    <row r="81" spans="3:8" ht="30" customHeight="1">
      <c r="C81" s="220" t="s">
        <v>45</v>
      </c>
      <c r="D81" s="220"/>
      <c r="E81" s="220"/>
      <c r="F81" s="220"/>
      <c r="G81" s="220"/>
      <c r="H81" s="67"/>
    </row>
    <row r="82" spans="3:13" s="68" customFormat="1" ht="30" customHeight="1">
      <c r="C82" s="230"/>
      <c r="D82" s="231"/>
      <c r="E82" s="231"/>
      <c r="F82" s="231"/>
      <c r="G82" s="231"/>
      <c r="H82" s="231"/>
      <c r="I82" s="231"/>
      <c r="J82" s="231"/>
      <c r="K82" s="231"/>
      <c r="L82" s="231"/>
      <c r="M82" s="232"/>
    </row>
    <row r="83" ht="19.5" customHeight="1"/>
    <row r="84" spans="3:7" ht="30" customHeight="1">
      <c r="C84" s="241" t="s">
        <v>46</v>
      </c>
      <c r="D84" s="241"/>
      <c r="E84" s="220"/>
      <c r="F84" s="220"/>
      <c r="G84" s="220"/>
    </row>
    <row r="85" spans="3:13" ht="24.75" customHeight="1">
      <c r="C85" s="249"/>
      <c r="D85" s="249"/>
      <c r="E85" s="20"/>
      <c r="F85" s="20"/>
      <c r="G85" s="20"/>
      <c r="H85" s="20"/>
      <c r="I85" s="20"/>
      <c r="J85" s="20"/>
      <c r="K85" s="20"/>
      <c r="L85" s="20"/>
      <c r="M85" s="20"/>
    </row>
    <row r="86" ht="24.75" customHeight="1"/>
  </sheetData>
  <sheetProtection password="D0DC" sheet="1" selectLockedCells="1"/>
  <mergeCells count="68">
    <mergeCell ref="G55:M55"/>
    <mergeCell ref="C57:M57"/>
    <mergeCell ref="C58:M58"/>
    <mergeCell ref="Q24:Q25"/>
    <mergeCell ref="R24:R25"/>
    <mergeCell ref="C82:M82"/>
    <mergeCell ref="E63:M63"/>
    <mergeCell ref="E65:G65"/>
    <mergeCell ref="C61:F61"/>
    <mergeCell ref="C73:G73"/>
    <mergeCell ref="C63:D63"/>
    <mergeCell ref="G61:M61"/>
    <mergeCell ref="F23:K25"/>
    <mergeCell ref="O27:O28"/>
    <mergeCell ref="K44:M44"/>
    <mergeCell ref="I44:J44"/>
    <mergeCell ref="C36:E36"/>
    <mergeCell ref="C38:E38"/>
    <mergeCell ref="C81:G81"/>
    <mergeCell ref="H46:M46"/>
    <mergeCell ref="C54:M54"/>
    <mergeCell ref="K65:M65"/>
    <mergeCell ref="C79:D79"/>
    <mergeCell ref="C85:D85"/>
    <mergeCell ref="I65:J65"/>
    <mergeCell ref="C84:G84"/>
    <mergeCell ref="D48:E48"/>
    <mergeCell ref="C34:E34"/>
    <mergeCell ref="C40:E40"/>
    <mergeCell ref="C65:D65"/>
    <mergeCell ref="C46:G46"/>
    <mergeCell ref="C76:M76"/>
    <mergeCell ref="C67:D67"/>
    <mergeCell ref="C78:M78"/>
    <mergeCell ref="C75:M75"/>
    <mergeCell ref="C72:M72"/>
    <mergeCell ref="C70:D70"/>
    <mergeCell ref="C69:M69"/>
    <mergeCell ref="E67:G67"/>
    <mergeCell ref="I73:M73"/>
    <mergeCell ref="R27:R28"/>
    <mergeCell ref="AA27:AA28"/>
    <mergeCell ref="S27:S28"/>
    <mergeCell ref="U27:U28"/>
    <mergeCell ref="V27:V28"/>
    <mergeCell ref="W27:W28"/>
    <mergeCell ref="X27:X28"/>
    <mergeCell ref="Y27:Y28"/>
    <mergeCell ref="Z27:Z28"/>
    <mergeCell ref="P27:P28"/>
    <mergeCell ref="Q27:Q28"/>
    <mergeCell ref="N27:N28"/>
    <mergeCell ref="G42:H42"/>
    <mergeCell ref="F36:J36"/>
    <mergeCell ref="F38:M38"/>
    <mergeCell ref="F40:M40"/>
    <mergeCell ref="F34:M34"/>
    <mergeCell ref="I42:J42"/>
    <mergeCell ref="C27:M28"/>
    <mergeCell ref="C52:M52"/>
    <mergeCell ref="C51:M51"/>
    <mergeCell ref="C31:M31"/>
    <mergeCell ref="K42:L42"/>
    <mergeCell ref="K36:L36"/>
    <mergeCell ref="C42:E42"/>
    <mergeCell ref="C44:E44"/>
    <mergeCell ref="F44:H44"/>
    <mergeCell ref="G48:M48"/>
  </mergeCells>
  <dataValidations count="14">
    <dataValidation type="textLength" operator="lessThanOrEqual" allowBlank="1" showInputMessage="1" showErrorMessage="1" error="Por favor, no sobrepasar los 400 caracteres establecidos" sqref="C76:M76">
      <formula1>400</formula1>
    </dataValidation>
    <dataValidation type="whole" operator="greaterThan" allowBlank="1" showInputMessage="1" showErrorMessage="1" error="Por favor, introduzca la fecha en el siguiente formato: dd/mm/aaaa&#10;" sqref="C79:D79 C85:D85">
      <formula1>0</formula1>
    </dataValidation>
    <dataValidation type="whole" operator="greaterThan" allowBlank="1" showInputMessage="1" showErrorMessage="1" sqref="M66:M67 E66:F66">
      <formula1>0</formula1>
    </dataValidation>
    <dataValidation type="list" allowBlank="1" showInputMessage="1" showErrorMessage="1" sqref="H73">
      <formula1>$C$7:$C$21</formula1>
    </dataValidation>
    <dataValidation type="list" allowBlank="1" showInputMessage="1" showErrorMessage="1" prompt="Para seleccionar una opción, por favor, pulse el icono de la flecha." error="Por favor, seleccione una de las opciones habilitadas en el menú desplegable." sqref="C70:D70">
      <formula1>$C$3:$C$5</formula1>
    </dataValidation>
    <dataValidation type="list" allowBlank="1" showInputMessage="1" showErrorMessage="1" prompt="Para seleccionar una opción, por favor, pulse el icono de la flecha." error="Por favor, seleccione una de las opciones habilitadas en el menú desplegable." sqref="I73:M73 C73:G73">
      <formula1>$C$7:$C$21</formula1>
    </dataValidation>
    <dataValidation type="whole" operator="greaterThan" allowBlank="1" showInputMessage="1" showErrorMessage="1" error="Por favor, introducir números únicamente" sqref="E65:G65 F42 I42 M42 K65:M65">
      <formula1>0</formula1>
    </dataValidation>
    <dataValidation type="textLength" operator="lessThanOrEqual" allowBlank="1" showInputMessage="1" showErrorMessage="1" error="Por favor, no sobrepasar los 120 caracteres con espacios establecidos." sqref="C52:M52 C58:M58">
      <formula1>120</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60:I60">
      <formula1>M11</formula1>
    </dataValidation>
    <dataValidation type="textLength" operator="lessThanOrEqual" allowBlank="1" showInputMessage="1" showErrorMessage="1" error="Por favor, no sobrepasar los 100 caracteres con espacios establecidos." sqref="C53:I53">
      <formula1>M8</formula1>
    </dataValidation>
    <dataValidation type="textLength" operator="lessThanOrEqual" allowBlank="1" showInputMessage="1" showErrorMessage="1" error="Por favor, no sobrepasar los 100 caracteres con espacios establecidos." sqref="C59:I59">
      <formula1>M9</formula1>
    </dataValidation>
    <dataValidation type="list" allowBlank="1" showInputMessage="1" showErrorMessage="1" sqref="G55:M55">
      <formula1>$M$17:$M$21</formula1>
    </dataValidation>
    <dataValidation type="textLength" operator="lessThanOrEqual" allowBlank="1" showInputMessage="1" showErrorMessage="1" error="Por favor, no sobrepasar los 100 caracteres con espacios establecidos." sqref="C56:I56">
      <formula1>M9</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8"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39"/>
  <sheetViews>
    <sheetView showGridLines="0" showRowColHeaders="0" zoomScale="124" zoomScaleNormal="124" zoomScaleSheetLayoutView="70" zoomScalePageLayoutView="0" workbookViewId="0" topLeftCell="A28">
      <selection activeCell="C40" sqref="C40:H40"/>
    </sheetView>
  </sheetViews>
  <sheetFormatPr defaultColWidth="9.28125" defaultRowHeight="15"/>
  <cols>
    <col min="1" max="1" width="7.00390625" style="7" customWidth="1"/>
    <col min="2" max="2" width="2.7109375" style="7" customWidth="1"/>
    <col min="3" max="3" width="16.28125" style="7" customWidth="1"/>
    <col min="4" max="4" width="14.140625" style="7" customWidth="1"/>
    <col min="5" max="5" width="12.7109375" style="7" customWidth="1"/>
    <col min="6" max="12" width="16.28125" style="7" customWidth="1"/>
    <col min="13" max="13" width="2.7109375" style="7" customWidth="1"/>
    <col min="14" max="19" width="16.28125" style="7" customWidth="1"/>
    <col min="20" max="16384" width="9.28125" style="7" customWidth="1"/>
  </cols>
  <sheetData>
    <row r="1" ht="14.25" hidden="1"/>
    <row r="2" spans="1:17" ht="14.25" hidden="1">
      <c r="A2" s="45"/>
      <c r="B2" s="45"/>
      <c r="L2" s="7" t="s">
        <v>30</v>
      </c>
      <c r="N2" s="35"/>
      <c r="O2" s="35"/>
      <c r="P2" s="35"/>
      <c r="Q2" s="35"/>
    </row>
    <row r="3" spans="5:17" ht="14.25" hidden="1">
      <c r="E3" s="176"/>
      <c r="F3" s="18"/>
      <c r="G3" s="18"/>
      <c r="H3" s="18"/>
      <c r="I3" s="18"/>
      <c r="J3" s="19"/>
      <c r="L3" s="7">
        <v>400</v>
      </c>
      <c r="N3" s="35"/>
      <c r="O3" s="35"/>
      <c r="P3" s="35"/>
      <c r="Q3" s="35"/>
    </row>
    <row r="4" spans="3:17" ht="14.25" hidden="1">
      <c r="C4" s="7" t="s">
        <v>55</v>
      </c>
      <c r="E4" s="177" t="s">
        <v>259</v>
      </c>
      <c r="F4" s="39"/>
      <c r="G4" s="39"/>
      <c r="H4" s="39"/>
      <c r="I4" s="39"/>
      <c r="J4" s="40"/>
      <c r="L4" s="7">
        <v>1000</v>
      </c>
      <c r="N4" s="35"/>
      <c r="O4" s="35"/>
      <c r="P4" s="35"/>
      <c r="Q4" s="35"/>
    </row>
    <row r="5" spans="3:17" ht="14.25" hidden="1">
      <c r="C5" s="7" t="s">
        <v>54</v>
      </c>
      <c r="E5" s="177" t="s">
        <v>260</v>
      </c>
      <c r="F5" s="18"/>
      <c r="G5" s="18"/>
      <c r="H5" s="18"/>
      <c r="I5" s="18"/>
      <c r="J5" s="19"/>
      <c r="L5" s="7">
        <v>1500</v>
      </c>
      <c r="N5" s="35"/>
      <c r="O5" s="35"/>
      <c r="P5" s="35"/>
      <c r="Q5" s="35"/>
    </row>
    <row r="6" spans="6:17" ht="14.25" hidden="1">
      <c r="F6" s="18"/>
      <c r="G6" s="18"/>
      <c r="H6" s="18"/>
      <c r="I6" s="18"/>
      <c r="J6" s="19"/>
      <c r="L6" s="7">
        <v>2000</v>
      </c>
      <c r="N6" s="35"/>
      <c r="O6" s="35"/>
      <c r="P6" s="35"/>
      <c r="Q6" s="35"/>
    </row>
    <row r="7" spans="6:10" ht="14.25" hidden="1">
      <c r="F7" s="18"/>
      <c r="G7" s="18"/>
      <c r="H7" s="18"/>
      <c r="I7" s="18"/>
      <c r="J7" s="19"/>
    </row>
    <row r="8" ht="14.25" hidden="1"/>
    <row r="9" spans="6:14" ht="15" hidden="1">
      <c r="F9" s="128"/>
      <c r="H9" s="24"/>
      <c r="N9" s="129"/>
    </row>
    <row r="10" spans="6:18" ht="14.25" hidden="1">
      <c r="F10" s="130"/>
      <c r="H10" s="38"/>
      <c r="I10" s="39"/>
      <c r="J10" s="39"/>
      <c r="N10" s="131"/>
      <c r="O10" s="132"/>
      <c r="P10" s="132"/>
      <c r="Q10" s="132"/>
      <c r="R10" s="40"/>
    </row>
    <row r="11" spans="3:18" ht="14.25" hidden="1">
      <c r="C11" s="7" t="s">
        <v>170</v>
      </c>
      <c r="F11" s="130"/>
      <c r="H11" s="133" t="s">
        <v>171</v>
      </c>
      <c r="I11" s="18"/>
      <c r="J11" s="18"/>
      <c r="N11" s="131" t="s">
        <v>172</v>
      </c>
      <c r="O11" s="132"/>
      <c r="P11" s="132"/>
      <c r="Q11" s="132"/>
      <c r="R11" s="40"/>
    </row>
    <row r="12" spans="3:18" ht="14.25" hidden="1">
      <c r="C12" s="7" t="s">
        <v>173</v>
      </c>
      <c r="F12" s="130"/>
      <c r="H12" s="16" t="s">
        <v>174</v>
      </c>
      <c r="I12" s="18"/>
      <c r="J12" s="18"/>
      <c r="N12" s="16" t="s">
        <v>175</v>
      </c>
      <c r="O12" s="17"/>
      <c r="P12" s="17"/>
      <c r="Q12" s="17"/>
      <c r="R12" s="19"/>
    </row>
    <row r="13" spans="3:18" ht="14.25" hidden="1">
      <c r="C13" s="7" t="s">
        <v>176</v>
      </c>
      <c r="F13" s="135"/>
      <c r="H13" s="25" t="s">
        <v>177</v>
      </c>
      <c r="I13" s="136"/>
      <c r="J13" s="136"/>
      <c r="N13" s="25" t="s">
        <v>178</v>
      </c>
      <c r="O13" s="134"/>
      <c r="P13" s="134"/>
      <c r="Q13" s="134"/>
      <c r="R13" s="137"/>
    </row>
    <row r="14" spans="3:18" ht="14.25" hidden="1">
      <c r="C14" s="7" t="s">
        <v>179</v>
      </c>
      <c r="F14" s="130"/>
      <c r="I14" s="138"/>
      <c r="J14" s="138"/>
      <c r="N14" s="20"/>
      <c r="O14" s="20"/>
      <c r="P14" s="20"/>
      <c r="Q14" s="20"/>
      <c r="R14" s="20"/>
    </row>
    <row r="15" spans="6:10" ht="14.25" hidden="1">
      <c r="F15" s="138"/>
      <c r="I15" s="139"/>
      <c r="J15" s="138"/>
    </row>
    <row r="16" spans="8:16" ht="14.25" hidden="1">
      <c r="H16" s="138"/>
      <c r="I16" s="41"/>
      <c r="J16" s="140"/>
      <c r="N16" s="35"/>
      <c r="O16" s="35"/>
      <c r="P16" s="20"/>
    </row>
    <row r="17" spans="6:10" ht="15" hidden="1">
      <c r="F17" s="141"/>
      <c r="G17" s="142"/>
      <c r="H17" s="138"/>
      <c r="I17" s="143" t="s">
        <v>54</v>
      </c>
      <c r="J17" s="140"/>
    </row>
    <row r="18" spans="3:10" ht="15" hidden="1">
      <c r="C18" s="7" t="s">
        <v>180</v>
      </c>
      <c r="F18" s="144"/>
      <c r="G18" s="145"/>
      <c r="H18" s="138"/>
      <c r="I18" s="41" t="s">
        <v>181</v>
      </c>
      <c r="J18" s="18"/>
    </row>
    <row r="19" spans="3:10" ht="15" hidden="1">
      <c r="C19" s="7" t="s">
        <v>182</v>
      </c>
      <c r="F19" s="146"/>
      <c r="G19" s="147"/>
      <c r="H19" s="138"/>
      <c r="I19" s="41" t="s">
        <v>183</v>
      </c>
      <c r="J19" s="148"/>
    </row>
    <row r="20" spans="6:10" ht="14.25" hidden="1">
      <c r="F20" s="27"/>
      <c r="G20" s="27"/>
      <c r="H20" s="138"/>
      <c r="I20" s="25" t="s">
        <v>184</v>
      </c>
      <c r="J20" s="148"/>
    </row>
    <row r="21" spans="9:10" ht="14.25" hidden="1">
      <c r="I21" s="25" t="s">
        <v>185</v>
      </c>
      <c r="J21" s="148"/>
    </row>
    <row r="22" spans="6:8" ht="15.75" hidden="1" thickBot="1">
      <c r="F22" s="141"/>
      <c r="G22" s="149"/>
      <c r="H22" s="150"/>
    </row>
    <row r="23" spans="3:10" ht="16.5" hidden="1" thickBot="1" thickTop="1">
      <c r="C23" s="7" t="s">
        <v>186</v>
      </c>
      <c r="F23" s="141"/>
      <c r="G23" s="149"/>
      <c r="H23" s="150"/>
      <c r="I23" s="138"/>
      <c r="J23" s="151"/>
    </row>
    <row r="24" spans="3:10" ht="15.75" hidden="1" thickTop="1">
      <c r="C24" s="7" t="s">
        <v>187</v>
      </c>
      <c r="F24" s="152"/>
      <c r="G24" s="53"/>
      <c r="H24" s="54"/>
      <c r="I24" s="138"/>
      <c r="J24" s="46"/>
    </row>
    <row r="25" ht="14.25" hidden="1">
      <c r="J25" s="16" t="s">
        <v>55</v>
      </c>
    </row>
    <row r="26" spans="6:10" ht="14.25" hidden="1">
      <c r="F26" s="138"/>
      <c r="G26" s="138"/>
      <c r="H26" s="138"/>
      <c r="I26" s="138"/>
      <c r="J26" s="16" t="s">
        <v>188</v>
      </c>
    </row>
    <row r="27" spans="1:10" ht="14.25" hidden="1">
      <c r="A27" s="45"/>
      <c r="B27" s="45"/>
      <c r="F27" s="138"/>
      <c r="G27" s="138"/>
      <c r="H27" s="138"/>
      <c r="I27" s="138"/>
      <c r="J27" s="25" t="s">
        <v>54</v>
      </c>
    </row>
    <row r="28" spans="6:10" ht="12.75" customHeight="1">
      <c r="F28" s="275" t="s">
        <v>291</v>
      </c>
      <c r="G28" s="275"/>
      <c r="H28" s="275"/>
      <c r="I28" s="275"/>
      <c r="J28" s="275"/>
    </row>
    <row r="29" spans="6:10" ht="24.75" customHeight="1">
      <c r="F29" s="275"/>
      <c r="G29" s="275"/>
      <c r="H29" s="275"/>
      <c r="I29" s="275"/>
      <c r="J29" s="275"/>
    </row>
    <row r="30" spans="6:10" ht="39" customHeight="1">
      <c r="F30" s="275"/>
      <c r="G30" s="275"/>
      <c r="H30" s="275"/>
      <c r="I30" s="275"/>
      <c r="J30" s="275"/>
    </row>
    <row r="31" spans="6:10" ht="15.75" customHeight="1">
      <c r="F31" s="275"/>
      <c r="G31" s="275"/>
      <c r="H31" s="275"/>
      <c r="I31" s="275"/>
      <c r="J31" s="275"/>
    </row>
    <row r="32" spans="6:10" ht="14.25">
      <c r="F32" s="276"/>
      <c r="G32" s="276"/>
      <c r="H32" s="276"/>
      <c r="I32" s="276"/>
      <c r="J32" s="276"/>
    </row>
    <row r="33" spans="3:12" ht="15" customHeight="1">
      <c r="C33" s="273" t="s">
        <v>157</v>
      </c>
      <c r="D33" s="273"/>
      <c r="E33" s="273"/>
      <c r="F33" s="273"/>
      <c r="G33" s="273"/>
      <c r="H33" s="273"/>
      <c r="I33" s="273"/>
      <c r="J33" s="273"/>
      <c r="K33" s="273"/>
      <c r="L33" s="273"/>
    </row>
    <row r="34" spans="3:12" s="10" customFormat="1" ht="18.75" customHeight="1">
      <c r="C34" s="273"/>
      <c r="D34" s="273"/>
      <c r="E34" s="273"/>
      <c r="F34" s="273"/>
      <c r="G34" s="273"/>
      <c r="H34" s="273"/>
      <c r="I34" s="273"/>
      <c r="J34" s="273"/>
      <c r="K34" s="273"/>
      <c r="L34" s="273"/>
    </row>
    <row r="35" spans="4:12" s="10" customFormat="1" ht="18">
      <c r="D35" s="79"/>
      <c r="E35" s="79"/>
      <c r="F35" s="79"/>
      <c r="G35" s="79"/>
      <c r="H35" s="79"/>
      <c r="I35" s="79"/>
      <c r="J35" s="79"/>
      <c r="K35" s="79"/>
      <c r="L35" s="79"/>
    </row>
    <row r="36" spans="4:12" s="10" customFormat="1" ht="18">
      <c r="D36" s="79"/>
      <c r="E36" s="79"/>
      <c r="F36" s="79"/>
      <c r="G36" s="32"/>
      <c r="H36" s="11"/>
      <c r="I36" s="79"/>
      <c r="J36" s="79"/>
      <c r="K36" s="79"/>
      <c r="L36" s="79"/>
    </row>
    <row r="37" spans="3:12" s="10" customFormat="1" ht="18.75" customHeight="1" thickBot="1">
      <c r="C37" s="274" t="s">
        <v>189</v>
      </c>
      <c r="D37" s="274"/>
      <c r="E37" s="274"/>
      <c r="F37" s="274"/>
      <c r="G37" s="274"/>
      <c r="H37" s="274"/>
      <c r="I37" s="274"/>
      <c r="J37" s="274"/>
      <c r="K37" s="274"/>
      <c r="L37" s="274"/>
    </row>
    <row r="38" spans="4:12" s="10" customFormat="1" ht="15" customHeight="1">
      <c r="D38" s="79"/>
      <c r="E38" s="79"/>
      <c r="F38" s="79"/>
      <c r="G38" s="79"/>
      <c r="H38" s="79"/>
      <c r="I38" s="79"/>
      <c r="J38" s="79"/>
      <c r="K38" s="79"/>
      <c r="L38" s="79"/>
    </row>
    <row r="39" spans="1:12" ht="26.25" customHeight="1">
      <c r="A39" s="10"/>
      <c r="B39" s="10"/>
      <c r="C39" s="264" t="s">
        <v>261</v>
      </c>
      <c r="D39" s="264"/>
      <c r="E39" s="264"/>
      <c r="F39" s="264"/>
      <c r="G39" s="264"/>
      <c r="H39" s="264"/>
      <c r="I39" s="264"/>
      <c r="J39" s="264"/>
      <c r="K39" s="264"/>
      <c r="L39" s="264"/>
    </row>
    <row r="40" spans="1:12" ht="30" customHeight="1">
      <c r="A40" s="10"/>
      <c r="B40" s="10"/>
      <c r="C40" s="244"/>
      <c r="D40" s="245"/>
      <c r="E40" s="245"/>
      <c r="F40" s="245"/>
      <c r="G40" s="245"/>
      <c r="H40" s="246"/>
      <c r="I40" s="4"/>
      <c r="J40" s="4"/>
      <c r="K40" s="4"/>
      <c r="L40" s="4"/>
    </row>
    <row r="41" spans="1:12" ht="30" customHeight="1">
      <c r="A41" s="10"/>
      <c r="B41" s="10"/>
      <c r="C41" s="264" t="s">
        <v>193</v>
      </c>
      <c r="D41" s="264"/>
      <c r="E41" s="264"/>
      <c r="F41" s="264"/>
      <c r="G41" s="264"/>
      <c r="H41" s="264"/>
      <c r="I41" s="264"/>
      <c r="J41" s="264"/>
      <c r="K41" s="264"/>
      <c r="L41" s="264"/>
    </row>
    <row r="42" spans="1:12" ht="49.5" customHeight="1">
      <c r="A42" s="10"/>
      <c r="B42" s="10"/>
      <c r="C42" s="277"/>
      <c r="D42" s="278"/>
      <c r="E42" s="278"/>
      <c r="F42" s="278"/>
      <c r="G42" s="278"/>
      <c r="H42" s="278"/>
      <c r="I42" s="278"/>
      <c r="J42" s="278"/>
      <c r="K42" s="278"/>
      <c r="L42" s="279"/>
    </row>
    <row r="43" spans="1:12" ht="39" customHeight="1">
      <c r="A43" s="10"/>
      <c r="B43" s="10"/>
      <c r="C43" s="280"/>
      <c r="D43" s="281"/>
      <c r="E43" s="281"/>
      <c r="F43" s="281"/>
      <c r="G43" s="281"/>
      <c r="H43" s="281"/>
      <c r="I43" s="281"/>
      <c r="J43" s="281"/>
      <c r="K43" s="281"/>
      <c r="L43" s="282"/>
    </row>
    <row r="44" spans="1:12" ht="45" customHeight="1">
      <c r="A44" s="10"/>
      <c r="B44" s="10"/>
      <c r="C44" s="280"/>
      <c r="D44" s="281"/>
      <c r="E44" s="281"/>
      <c r="F44" s="281"/>
      <c r="G44" s="281"/>
      <c r="H44" s="281"/>
      <c r="I44" s="281"/>
      <c r="J44" s="281"/>
      <c r="K44" s="281"/>
      <c r="L44" s="282"/>
    </row>
    <row r="45" spans="1:12" ht="40.5" customHeight="1">
      <c r="A45" s="10"/>
      <c r="B45" s="10"/>
      <c r="C45" s="283"/>
      <c r="D45" s="284"/>
      <c r="E45" s="284"/>
      <c r="F45" s="284"/>
      <c r="G45" s="284"/>
      <c r="H45" s="284"/>
      <c r="I45" s="284"/>
      <c r="J45" s="284"/>
      <c r="K45" s="284"/>
      <c r="L45" s="285"/>
    </row>
    <row r="46" spans="1:12" ht="19.5" customHeight="1">
      <c r="A46" s="10"/>
      <c r="B46" s="10"/>
      <c r="C46" s="158"/>
      <c r="D46" s="158"/>
      <c r="E46" s="158"/>
      <c r="F46" s="158"/>
      <c r="G46" s="158"/>
      <c r="H46" s="158"/>
      <c r="I46" s="158"/>
      <c r="J46" s="158"/>
      <c r="K46" s="158"/>
      <c r="L46" s="158"/>
    </row>
    <row r="47" spans="1:13" s="36" customFormat="1" ht="34.5" customHeight="1">
      <c r="A47" s="10"/>
      <c r="B47" s="10"/>
      <c r="C47" s="264" t="s">
        <v>243</v>
      </c>
      <c r="D47" s="264"/>
      <c r="E47" s="264"/>
      <c r="F47" s="264"/>
      <c r="G47" s="264"/>
      <c r="H47" s="264"/>
      <c r="I47" s="264"/>
      <c r="J47" s="264"/>
      <c r="K47" s="264"/>
      <c r="L47" s="264"/>
      <c r="M47" s="7"/>
    </row>
    <row r="48" spans="1:12" ht="33" customHeight="1">
      <c r="A48" s="10"/>
      <c r="B48" s="10"/>
      <c r="C48" s="253"/>
      <c r="D48" s="255"/>
      <c r="E48" s="159"/>
      <c r="F48" s="159"/>
      <c r="G48" s="159"/>
      <c r="H48" s="159"/>
      <c r="I48" s="159"/>
      <c r="J48" s="159"/>
      <c r="K48" s="159"/>
      <c r="L48" s="159"/>
    </row>
    <row r="49" spans="1:12" ht="30" customHeight="1">
      <c r="A49" s="10"/>
      <c r="B49" s="10"/>
      <c r="C49" s="264" t="s">
        <v>244</v>
      </c>
      <c r="D49" s="264"/>
      <c r="E49" s="264"/>
      <c r="F49" s="264"/>
      <c r="G49" s="264"/>
      <c r="H49" s="264"/>
      <c r="I49" s="264"/>
      <c r="J49" s="264"/>
      <c r="K49" s="264"/>
      <c r="L49" s="264"/>
    </row>
    <row r="50" spans="1:12" ht="32.25" customHeight="1">
      <c r="A50" s="10"/>
      <c r="B50" s="10"/>
      <c r="C50" s="286"/>
      <c r="D50" s="287"/>
      <c r="E50" s="160"/>
      <c r="F50" s="161"/>
      <c r="G50" s="161"/>
      <c r="H50" s="161"/>
      <c r="I50" s="161"/>
      <c r="J50" s="161"/>
      <c r="K50" s="161"/>
      <c r="L50" s="161"/>
    </row>
    <row r="51" spans="1:12" ht="19.5" customHeight="1">
      <c r="A51" s="10"/>
      <c r="B51" s="10"/>
      <c r="C51" s="264" t="s">
        <v>245</v>
      </c>
      <c r="D51" s="264"/>
      <c r="E51" s="264"/>
      <c r="F51" s="264"/>
      <c r="G51" s="264"/>
      <c r="H51" s="264"/>
      <c r="I51" s="264"/>
      <c r="J51" s="264"/>
      <c r="K51" s="264"/>
      <c r="L51" s="264"/>
    </row>
    <row r="52" spans="1:12" ht="34.5" customHeight="1">
      <c r="A52" s="10"/>
      <c r="B52" s="10"/>
      <c r="C52" s="288">
        <f>+IF((C48)="","",(C50/C48))</f>
      </c>
      <c r="D52" s="289"/>
      <c r="E52" s="160"/>
      <c r="F52" s="161"/>
      <c r="G52" s="161"/>
      <c r="H52" s="161"/>
      <c r="I52" s="161"/>
      <c r="J52" s="161"/>
      <c r="K52" s="161"/>
      <c r="L52" s="161"/>
    </row>
    <row r="53" spans="1:12" ht="69.75" customHeight="1">
      <c r="A53" s="10"/>
      <c r="B53" s="10"/>
      <c r="C53" s="291" t="s">
        <v>246</v>
      </c>
      <c r="D53" s="291"/>
      <c r="E53" s="291"/>
      <c r="F53" s="291"/>
      <c r="G53" s="291"/>
      <c r="H53" s="291"/>
      <c r="I53" s="291"/>
      <c r="J53" s="291"/>
      <c r="K53" s="291"/>
      <c r="L53" s="291"/>
    </row>
    <row r="54" spans="1:12" ht="31.5">
      <c r="A54" s="10"/>
      <c r="B54" s="10"/>
      <c r="C54" s="162" t="s">
        <v>15</v>
      </c>
      <c r="D54" s="162" t="s">
        <v>116</v>
      </c>
      <c r="E54" s="162" t="s">
        <v>120</v>
      </c>
      <c r="F54" s="162" t="s">
        <v>247</v>
      </c>
      <c r="G54" s="162" t="s">
        <v>13</v>
      </c>
      <c r="H54" s="162" t="s">
        <v>16</v>
      </c>
      <c r="I54" s="162" t="s">
        <v>14</v>
      </c>
      <c r="J54" s="162" t="s">
        <v>248</v>
      </c>
      <c r="K54" s="162" t="s">
        <v>249</v>
      </c>
      <c r="L54" s="162" t="s">
        <v>250</v>
      </c>
    </row>
    <row r="55" spans="1:12" ht="48.75" customHeight="1">
      <c r="A55" s="10"/>
      <c r="B55" s="10"/>
      <c r="C55" s="47"/>
      <c r="D55" s="47"/>
      <c r="E55" s="47"/>
      <c r="F55" s="47"/>
      <c r="G55" s="47"/>
      <c r="H55" s="47"/>
      <c r="I55" s="47"/>
      <c r="J55" s="47"/>
      <c r="K55" s="47"/>
      <c r="L55" s="162">
        <f>SUM(C55:K55)</f>
        <v>0</v>
      </c>
    </row>
    <row r="56" spans="1:12" ht="45" customHeight="1">
      <c r="A56" s="10"/>
      <c r="B56" s="10"/>
      <c r="C56" s="266" t="s">
        <v>194</v>
      </c>
      <c r="D56" s="266"/>
      <c r="E56" s="266"/>
      <c r="F56" s="266"/>
      <c r="G56" s="266"/>
      <c r="H56" s="266"/>
      <c r="I56" s="266"/>
      <c r="J56" s="266"/>
      <c r="K56" s="266"/>
      <c r="L56" s="266"/>
    </row>
    <row r="57" spans="1:12" ht="72" customHeight="1">
      <c r="A57" s="10"/>
      <c r="B57" s="10"/>
      <c r="C57" s="230"/>
      <c r="D57" s="231"/>
      <c r="E57" s="231"/>
      <c r="F57" s="231"/>
      <c r="G57" s="231"/>
      <c r="H57" s="231"/>
      <c r="I57" s="231"/>
      <c r="J57" s="231"/>
      <c r="K57" s="231"/>
      <c r="L57" s="232"/>
    </row>
    <row r="58" spans="1:12" ht="12.75" customHeight="1">
      <c r="A58" s="10"/>
      <c r="B58" s="10"/>
      <c r="C58" s="158"/>
      <c r="D58" s="158"/>
      <c r="E58" s="158"/>
      <c r="F58" s="158"/>
      <c r="G58" s="158"/>
      <c r="H58" s="158"/>
      <c r="I58" s="158"/>
      <c r="J58" s="158"/>
      <c r="K58" s="158"/>
      <c r="L58" s="158"/>
    </row>
    <row r="59" spans="1:12" ht="57" customHeight="1">
      <c r="A59" s="10"/>
      <c r="B59" s="10"/>
      <c r="C59" s="290" t="s">
        <v>262</v>
      </c>
      <c r="D59" s="290"/>
      <c r="E59" s="290"/>
      <c r="F59" s="290"/>
      <c r="G59" s="290"/>
      <c r="H59" s="290"/>
      <c r="I59" s="290"/>
      <c r="J59" s="290"/>
      <c r="K59" s="290"/>
      <c r="L59" s="290"/>
    </row>
    <row r="60" spans="1:12" ht="19.5" customHeight="1">
      <c r="A60" s="10"/>
      <c r="B60" s="10"/>
      <c r="C60" s="277"/>
      <c r="D60" s="278"/>
      <c r="E60" s="278"/>
      <c r="F60" s="278"/>
      <c r="G60" s="278"/>
      <c r="H60" s="278"/>
      <c r="I60" s="278"/>
      <c r="J60" s="278"/>
      <c r="K60" s="278"/>
      <c r="L60" s="279"/>
    </row>
    <row r="61" spans="1:12" ht="72" customHeight="1">
      <c r="A61" s="10"/>
      <c r="B61" s="10"/>
      <c r="C61" s="283"/>
      <c r="D61" s="284"/>
      <c r="E61" s="284"/>
      <c r="F61" s="284"/>
      <c r="G61" s="284"/>
      <c r="H61" s="284"/>
      <c r="I61" s="284"/>
      <c r="J61" s="284"/>
      <c r="K61" s="284"/>
      <c r="L61" s="285"/>
    </row>
    <row r="62" spans="1:12" ht="12.75" customHeight="1">
      <c r="A62" s="10"/>
      <c r="B62" s="10"/>
      <c r="C62" s="158"/>
      <c r="D62" s="158"/>
      <c r="E62" s="158"/>
      <c r="F62" s="158"/>
      <c r="G62" s="158"/>
      <c r="H62" s="158"/>
      <c r="I62" s="158"/>
      <c r="J62" s="158"/>
      <c r="K62" s="158"/>
      <c r="L62" s="158"/>
    </row>
    <row r="63" spans="1:13" ht="45" customHeight="1">
      <c r="A63" s="10"/>
      <c r="B63" s="10"/>
      <c r="C63" s="264" t="s">
        <v>263</v>
      </c>
      <c r="D63" s="264"/>
      <c r="E63" s="264"/>
      <c r="F63" s="264"/>
      <c r="G63" s="264"/>
      <c r="H63" s="264"/>
      <c r="I63" s="264"/>
      <c r="J63" s="264"/>
      <c r="K63" s="264"/>
      <c r="L63" s="264"/>
      <c r="M63" s="20"/>
    </row>
    <row r="64" spans="1:13" ht="37.5" customHeight="1">
      <c r="A64" s="10"/>
      <c r="B64" s="10"/>
      <c r="C64" s="244"/>
      <c r="D64" s="245"/>
      <c r="E64" s="245"/>
      <c r="F64" s="245"/>
      <c r="G64" s="245"/>
      <c r="H64" s="246"/>
      <c r="I64" s="4"/>
      <c r="J64" s="4"/>
      <c r="K64" s="4"/>
      <c r="L64" s="4"/>
      <c r="M64" s="20"/>
    </row>
    <row r="65" spans="1:13" ht="7.5" customHeight="1">
      <c r="A65" s="10"/>
      <c r="B65" s="10"/>
      <c r="C65" s="4"/>
      <c r="D65" s="4"/>
      <c r="E65" s="4"/>
      <c r="F65" s="4"/>
      <c r="G65" s="4"/>
      <c r="H65" s="4"/>
      <c r="I65" s="4"/>
      <c r="J65" s="4"/>
      <c r="K65" s="4"/>
      <c r="L65" s="4"/>
      <c r="M65" s="20"/>
    </row>
    <row r="66" spans="1:12" ht="54.75" customHeight="1">
      <c r="A66" s="10"/>
      <c r="B66" s="10"/>
      <c r="C66" s="264" t="s">
        <v>264</v>
      </c>
      <c r="D66" s="264"/>
      <c r="E66" s="264"/>
      <c r="F66" s="264"/>
      <c r="G66" s="264"/>
      <c r="H66" s="264"/>
      <c r="I66" s="264"/>
      <c r="J66" s="264"/>
      <c r="K66" s="264"/>
      <c r="L66" s="264"/>
    </row>
    <row r="67" spans="1:13" ht="31.5" customHeight="1">
      <c r="A67" s="10"/>
      <c r="B67" s="10"/>
      <c r="C67" s="244"/>
      <c r="D67" s="245"/>
      <c r="E67" s="245"/>
      <c r="F67" s="245"/>
      <c r="G67" s="245"/>
      <c r="H67" s="246"/>
      <c r="I67" s="4"/>
      <c r="J67" s="4"/>
      <c r="K67" s="4"/>
      <c r="L67" s="4"/>
      <c r="M67" s="20"/>
    </row>
    <row r="68" spans="1:13" ht="19.5" customHeight="1">
      <c r="A68" s="10"/>
      <c r="B68" s="10"/>
      <c r="C68" s="158"/>
      <c r="D68" s="158"/>
      <c r="E68" s="158"/>
      <c r="F68" s="158"/>
      <c r="G68" s="158"/>
      <c r="H68" s="158"/>
      <c r="I68" s="158"/>
      <c r="J68" s="158"/>
      <c r="K68" s="158"/>
      <c r="L68" s="158"/>
      <c r="M68" s="153"/>
    </row>
    <row r="69" spans="1:12" ht="44.25" customHeight="1">
      <c r="A69" s="10"/>
      <c r="B69" s="10"/>
      <c r="C69" s="264" t="s">
        <v>265</v>
      </c>
      <c r="D69" s="264"/>
      <c r="E69" s="264"/>
      <c r="F69" s="264"/>
      <c r="G69" s="264"/>
      <c r="H69" s="264"/>
      <c r="I69" s="264"/>
      <c r="J69" s="264"/>
      <c r="K69" s="264"/>
      <c r="L69" s="264"/>
    </row>
    <row r="70" spans="1:12" ht="30" customHeight="1">
      <c r="A70" s="10"/>
      <c r="B70" s="10"/>
      <c r="C70" s="244"/>
      <c r="D70" s="246"/>
      <c r="E70" s="163"/>
      <c r="F70" s="163"/>
      <c r="G70" s="4"/>
      <c r="H70" s="4"/>
      <c r="I70" s="4"/>
      <c r="J70" s="4"/>
      <c r="K70" s="4"/>
      <c r="L70" s="4"/>
    </row>
    <row r="71" spans="1:12" ht="45" customHeight="1">
      <c r="A71" s="10"/>
      <c r="B71" s="10"/>
      <c r="C71" s="264" t="s">
        <v>195</v>
      </c>
      <c r="D71" s="264"/>
      <c r="E71" s="264"/>
      <c r="F71" s="264"/>
      <c r="G71" s="264"/>
      <c r="H71" s="264"/>
      <c r="I71" s="264"/>
      <c r="J71" s="264"/>
      <c r="K71" s="264"/>
      <c r="L71" s="264"/>
    </row>
    <row r="72" spans="1:12" ht="30.75" customHeight="1">
      <c r="A72" s="10"/>
      <c r="B72" s="10"/>
      <c r="C72" s="244"/>
      <c r="D72" s="246"/>
      <c r="E72" s="163"/>
      <c r="F72" s="163"/>
      <c r="G72" s="4"/>
      <c r="H72" s="4"/>
      <c r="I72" s="4"/>
      <c r="J72" s="4"/>
      <c r="K72" s="4"/>
      <c r="L72" s="4"/>
    </row>
    <row r="73" spans="1:13" ht="28.5" customHeight="1">
      <c r="A73" s="10"/>
      <c r="B73" s="10"/>
      <c r="C73" s="292" t="s">
        <v>266</v>
      </c>
      <c r="D73" s="290"/>
      <c r="E73" s="290"/>
      <c r="F73" s="290"/>
      <c r="G73" s="290"/>
      <c r="H73" s="290"/>
      <c r="I73" s="290"/>
      <c r="J73" s="290"/>
      <c r="K73" s="290"/>
      <c r="L73" s="290"/>
      <c r="M73" s="20"/>
    </row>
    <row r="74" spans="1:12" ht="23.25" customHeight="1">
      <c r="A74" s="10"/>
      <c r="B74" s="10"/>
      <c r="C74" s="230"/>
      <c r="D74" s="231"/>
      <c r="E74" s="231"/>
      <c r="F74" s="231"/>
      <c r="G74" s="231"/>
      <c r="H74" s="231"/>
      <c r="I74" s="231"/>
      <c r="J74" s="231"/>
      <c r="K74" s="231"/>
      <c r="L74" s="232"/>
    </row>
    <row r="75" spans="1:12" ht="9" customHeight="1">
      <c r="A75" s="10"/>
      <c r="B75" s="10"/>
      <c r="C75" s="158"/>
      <c r="D75" s="158"/>
      <c r="E75" s="158"/>
      <c r="F75" s="158"/>
      <c r="G75" s="158"/>
      <c r="H75" s="158"/>
      <c r="I75" s="158"/>
      <c r="J75" s="158"/>
      <c r="K75" s="158"/>
      <c r="L75" s="158"/>
    </row>
    <row r="76" spans="1:12" ht="93" customHeight="1">
      <c r="A76" s="10"/>
      <c r="B76" s="10"/>
      <c r="C76" s="265" t="s">
        <v>196</v>
      </c>
      <c r="D76" s="265"/>
      <c r="E76" s="265"/>
      <c r="F76" s="265"/>
      <c r="G76" s="265"/>
      <c r="H76" s="265"/>
      <c r="I76" s="265"/>
      <c r="J76" s="265"/>
      <c r="K76" s="265"/>
      <c r="L76" s="265"/>
    </row>
    <row r="77" spans="1:12" ht="34.5" customHeight="1">
      <c r="A77" s="10"/>
      <c r="B77" s="10"/>
      <c r="C77" s="244"/>
      <c r="D77" s="246"/>
      <c r="E77" s="163"/>
      <c r="F77" s="163"/>
      <c r="G77" s="164"/>
      <c r="H77" s="164"/>
      <c r="I77" s="164"/>
      <c r="J77" s="164"/>
      <c r="K77" s="164"/>
      <c r="L77" s="164"/>
    </row>
    <row r="78" spans="1:12" ht="54.75" customHeight="1">
      <c r="A78" s="10"/>
      <c r="B78" s="10"/>
      <c r="C78" s="264" t="s">
        <v>267</v>
      </c>
      <c r="D78" s="264"/>
      <c r="E78" s="264"/>
      <c r="F78" s="264"/>
      <c r="G78" s="264"/>
      <c r="H78" s="264"/>
      <c r="I78" s="264"/>
      <c r="J78" s="264"/>
      <c r="K78" s="264"/>
      <c r="L78" s="264"/>
    </row>
    <row r="79" spans="1:12" ht="33" customHeight="1">
      <c r="A79" s="10"/>
      <c r="B79" s="10"/>
      <c r="C79" s="244"/>
      <c r="D79" s="245"/>
      <c r="E79" s="245"/>
      <c r="F79" s="245"/>
      <c r="G79" s="245"/>
      <c r="H79" s="246"/>
      <c r="I79" s="165"/>
      <c r="J79" s="165"/>
      <c r="K79" s="165"/>
      <c r="L79" s="165"/>
    </row>
    <row r="80" spans="1:12" ht="15" customHeight="1">
      <c r="A80" s="10"/>
      <c r="B80" s="10"/>
      <c r="C80" s="158"/>
      <c r="D80" s="158"/>
      <c r="E80" s="158"/>
      <c r="F80" s="158"/>
      <c r="G80" s="158"/>
      <c r="H80" s="158"/>
      <c r="I80" s="158"/>
      <c r="J80" s="158"/>
      <c r="K80" s="158"/>
      <c r="L80" s="158"/>
    </row>
    <row r="81" spans="1:12" ht="34.5" customHeight="1">
      <c r="A81" s="10"/>
      <c r="B81" s="10"/>
      <c r="C81" s="265" t="s">
        <v>197</v>
      </c>
      <c r="D81" s="265"/>
      <c r="E81" s="265"/>
      <c r="F81" s="265"/>
      <c r="G81" s="265"/>
      <c r="H81" s="265"/>
      <c r="I81" s="265"/>
      <c r="J81" s="265"/>
      <c r="K81" s="265"/>
      <c r="L81" s="265"/>
    </row>
    <row r="82" spans="1:12" ht="36" customHeight="1">
      <c r="A82" s="10"/>
      <c r="B82" s="10"/>
      <c r="C82" s="267" t="s">
        <v>198</v>
      </c>
      <c r="D82" s="268"/>
      <c r="E82" s="269"/>
      <c r="F82" s="270"/>
      <c r="G82" s="164"/>
      <c r="H82" s="267" t="s">
        <v>199</v>
      </c>
      <c r="I82" s="268"/>
      <c r="J82" s="271"/>
      <c r="K82" s="272"/>
      <c r="L82" s="4"/>
    </row>
    <row r="83" spans="1:12" ht="19.5" customHeight="1">
      <c r="A83" s="10"/>
      <c r="B83" s="10"/>
      <c r="C83" s="158"/>
      <c r="D83" s="158"/>
      <c r="E83" s="158"/>
      <c r="F83" s="158"/>
      <c r="G83" s="158"/>
      <c r="H83" s="158"/>
      <c r="I83" s="158"/>
      <c r="J83" s="158"/>
      <c r="K83" s="158"/>
      <c r="L83" s="158"/>
    </row>
    <row r="84" spans="1:12" ht="37.5" customHeight="1">
      <c r="A84" s="10"/>
      <c r="B84" s="10"/>
      <c r="C84" s="267" t="s">
        <v>200</v>
      </c>
      <c r="D84" s="268"/>
      <c r="E84" s="294"/>
      <c r="F84" s="295"/>
      <c r="G84" s="164"/>
      <c r="H84" s="267" t="s">
        <v>201</v>
      </c>
      <c r="I84" s="268"/>
      <c r="J84" s="271"/>
      <c r="K84" s="272"/>
      <c r="L84" s="4"/>
    </row>
    <row r="85" spans="1:12" ht="30" customHeight="1">
      <c r="A85" s="10"/>
      <c r="B85" s="10"/>
      <c r="C85" s="158"/>
      <c r="D85" s="158"/>
      <c r="E85" s="158"/>
      <c r="F85" s="158"/>
      <c r="G85" s="158"/>
      <c r="H85" s="158"/>
      <c r="I85" s="158"/>
      <c r="J85" s="158"/>
      <c r="K85" s="158"/>
      <c r="L85" s="158"/>
    </row>
    <row r="86" spans="1:12" ht="42" customHeight="1">
      <c r="A86" s="10"/>
      <c r="B86" s="10"/>
      <c r="C86" s="267" t="s">
        <v>202</v>
      </c>
      <c r="D86" s="268"/>
      <c r="E86" s="296">
        <f>IF(E82=0,"",E82-E84)</f>
      </c>
      <c r="F86" s="297"/>
      <c r="G86" s="164"/>
      <c r="H86" s="4"/>
      <c r="I86" s="4"/>
      <c r="J86" s="4"/>
      <c r="K86" s="4"/>
      <c r="L86" s="4"/>
    </row>
    <row r="87" spans="1:12" ht="18.75" customHeight="1">
      <c r="A87" s="10"/>
      <c r="B87" s="10"/>
      <c r="C87" s="158"/>
      <c r="D87" s="158"/>
      <c r="E87" s="158"/>
      <c r="F87" s="158"/>
      <c r="G87" s="158"/>
      <c r="H87" s="158"/>
      <c r="I87" s="158"/>
      <c r="J87" s="158"/>
      <c r="K87" s="158"/>
      <c r="L87" s="158"/>
    </row>
    <row r="88" spans="1:12" ht="34.5" customHeight="1">
      <c r="A88" s="10"/>
      <c r="B88" s="10"/>
      <c r="C88" s="266" t="s">
        <v>194</v>
      </c>
      <c r="D88" s="266"/>
      <c r="E88" s="266"/>
      <c r="F88" s="266"/>
      <c r="G88" s="266"/>
      <c r="H88" s="266"/>
      <c r="I88" s="266"/>
      <c r="J88" s="266"/>
      <c r="K88" s="266"/>
      <c r="L88" s="266"/>
    </row>
    <row r="89" spans="1:12" ht="82.5" customHeight="1">
      <c r="A89" s="10"/>
      <c r="B89" s="10"/>
      <c r="C89" s="230"/>
      <c r="D89" s="231"/>
      <c r="E89" s="231"/>
      <c r="F89" s="231"/>
      <c r="G89" s="231"/>
      <c r="H89" s="231"/>
      <c r="I89" s="231"/>
      <c r="J89" s="231"/>
      <c r="K89" s="231"/>
      <c r="L89" s="232"/>
    </row>
    <row r="90" spans="1:12" ht="12" customHeight="1">
      <c r="A90" s="10"/>
      <c r="B90" s="10"/>
      <c r="C90" s="166"/>
      <c r="D90" s="166"/>
      <c r="E90" s="166"/>
      <c r="F90" s="166"/>
      <c r="G90" s="167"/>
      <c r="H90" s="158"/>
      <c r="I90" s="158"/>
      <c r="J90" s="158"/>
      <c r="K90" s="158"/>
      <c r="L90" s="158"/>
    </row>
    <row r="91" spans="1:12" ht="39" customHeight="1">
      <c r="A91" s="10"/>
      <c r="B91" s="10"/>
      <c r="C91" s="264" t="s">
        <v>268</v>
      </c>
      <c r="D91" s="264"/>
      <c r="E91" s="264"/>
      <c r="F91" s="264"/>
      <c r="G91" s="264"/>
      <c r="H91" s="264"/>
      <c r="I91" s="264"/>
      <c r="J91" s="264"/>
      <c r="K91" s="264"/>
      <c r="L91" s="264"/>
    </row>
    <row r="92" spans="1:12" ht="32.25" customHeight="1">
      <c r="A92" s="10"/>
      <c r="B92" s="10"/>
      <c r="C92" s="244"/>
      <c r="D92" s="246"/>
      <c r="E92" s="163"/>
      <c r="F92" s="163"/>
      <c r="G92" s="4"/>
      <c r="H92" s="4"/>
      <c r="I92" s="4"/>
      <c r="J92" s="4"/>
      <c r="K92" s="4"/>
      <c r="L92" s="4"/>
    </row>
    <row r="93" spans="1:12" ht="19.5" customHeight="1">
      <c r="A93" s="10"/>
      <c r="B93" s="10"/>
      <c r="C93" s="266" t="s">
        <v>194</v>
      </c>
      <c r="D93" s="266"/>
      <c r="E93" s="266"/>
      <c r="F93" s="266"/>
      <c r="G93" s="266"/>
      <c r="H93" s="266"/>
      <c r="I93" s="266"/>
      <c r="J93" s="266"/>
      <c r="K93" s="266"/>
      <c r="L93" s="266"/>
    </row>
    <row r="94" spans="1:13" s="154" customFormat="1" ht="51.75" customHeight="1">
      <c r="A94" s="10"/>
      <c r="B94" s="10"/>
      <c r="C94" s="230"/>
      <c r="D94" s="231"/>
      <c r="E94" s="231"/>
      <c r="F94" s="231"/>
      <c r="G94" s="231"/>
      <c r="H94" s="231"/>
      <c r="I94" s="231"/>
      <c r="J94" s="231"/>
      <c r="K94" s="231"/>
      <c r="L94" s="232"/>
      <c r="M94" s="7"/>
    </row>
    <row r="95" spans="1:12" ht="19.5" customHeight="1">
      <c r="A95" s="10"/>
      <c r="B95" s="10"/>
      <c r="C95" s="158"/>
      <c r="D95" s="158"/>
      <c r="E95" s="158"/>
      <c r="F95" s="158"/>
      <c r="G95" s="158"/>
      <c r="H95" s="158"/>
      <c r="I95" s="158"/>
      <c r="J95" s="158"/>
      <c r="K95" s="158"/>
      <c r="L95" s="158"/>
    </row>
    <row r="96" spans="1:12" ht="54" customHeight="1">
      <c r="A96" s="10"/>
      <c r="B96" s="10"/>
      <c r="C96" s="264" t="s">
        <v>203</v>
      </c>
      <c r="D96" s="264"/>
      <c r="E96" s="264"/>
      <c r="F96" s="264"/>
      <c r="G96" s="264"/>
      <c r="H96" s="264"/>
      <c r="I96" s="264"/>
      <c r="J96" s="264"/>
      <c r="K96" s="264"/>
      <c r="L96" s="264"/>
    </row>
    <row r="97" spans="1:12" ht="31.5" customHeight="1">
      <c r="A97" s="10"/>
      <c r="B97" s="10"/>
      <c r="C97" s="244"/>
      <c r="D97" s="245"/>
      <c r="E97" s="245"/>
      <c r="F97" s="245"/>
      <c r="G97" s="245"/>
      <c r="H97" s="246"/>
      <c r="I97" s="4"/>
      <c r="J97" s="4"/>
      <c r="K97" s="4"/>
      <c r="L97" s="4"/>
    </row>
    <row r="98" spans="1:12" ht="30" customHeight="1">
      <c r="A98" s="10"/>
      <c r="B98" s="10"/>
      <c r="C98" s="266" t="s">
        <v>194</v>
      </c>
      <c r="D98" s="266"/>
      <c r="E98" s="266"/>
      <c r="F98" s="266"/>
      <c r="G98" s="266"/>
      <c r="H98" s="266"/>
      <c r="I98" s="266"/>
      <c r="J98" s="266"/>
      <c r="K98" s="266"/>
      <c r="L98" s="266"/>
    </row>
    <row r="99" spans="1:12" ht="57" customHeight="1">
      <c r="A99" s="10"/>
      <c r="B99" s="10"/>
      <c r="C99" s="230"/>
      <c r="D99" s="231"/>
      <c r="E99" s="231"/>
      <c r="F99" s="231"/>
      <c r="G99" s="231"/>
      <c r="H99" s="231"/>
      <c r="I99" s="231"/>
      <c r="J99" s="231"/>
      <c r="K99" s="231"/>
      <c r="L99" s="232"/>
    </row>
    <row r="100" spans="1:12" ht="15" customHeight="1">
      <c r="A100" s="10"/>
      <c r="B100" s="10"/>
      <c r="C100" s="158"/>
      <c r="D100" s="158"/>
      <c r="E100" s="158"/>
      <c r="F100" s="158"/>
      <c r="G100" s="158"/>
      <c r="H100" s="158"/>
      <c r="I100" s="158"/>
      <c r="J100" s="158"/>
      <c r="K100" s="158"/>
      <c r="L100" s="158"/>
    </row>
    <row r="101" spans="1:12" ht="76.5" customHeight="1">
      <c r="A101" s="10"/>
      <c r="B101" s="10"/>
      <c r="C101" s="265" t="s">
        <v>204</v>
      </c>
      <c r="D101" s="265"/>
      <c r="E101" s="265"/>
      <c r="F101" s="265"/>
      <c r="G101" s="265"/>
      <c r="H101" s="265"/>
      <c r="I101" s="265"/>
      <c r="J101" s="265"/>
      <c r="K101" s="265"/>
      <c r="L101" s="265"/>
    </row>
    <row r="102" spans="1:12" ht="30" customHeight="1">
      <c r="A102" s="10"/>
      <c r="B102" s="10"/>
      <c r="C102" s="244"/>
      <c r="D102" s="245"/>
      <c r="E102" s="245"/>
      <c r="F102" s="245"/>
      <c r="G102" s="246"/>
      <c r="H102" s="164"/>
      <c r="I102" s="164"/>
      <c r="J102" s="164"/>
      <c r="K102" s="164"/>
      <c r="L102" s="164"/>
    </row>
    <row r="103" spans="1:12" ht="34.5" customHeight="1">
      <c r="A103" s="10"/>
      <c r="B103" s="10"/>
      <c r="C103" s="290" t="s">
        <v>205</v>
      </c>
      <c r="D103" s="290"/>
      <c r="E103" s="290"/>
      <c r="F103" s="290"/>
      <c r="G103" s="290"/>
      <c r="H103" s="290"/>
      <c r="I103" s="290"/>
      <c r="J103" s="290"/>
      <c r="K103" s="290"/>
      <c r="L103" s="290"/>
    </row>
    <row r="104" spans="1:12" ht="115.5" customHeight="1">
      <c r="A104" s="10"/>
      <c r="B104" s="10"/>
      <c r="C104" s="277"/>
      <c r="D104" s="278"/>
      <c r="E104" s="278"/>
      <c r="F104" s="278"/>
      <c r="G104" s="278"/>
      <c r="H104" s="278"/>
      <c r="I104" s="278"/>
      <c r="J104" s="278"/>
      <c r="K104" s="278"/>
      <c r="L104" s="279"/>
    </row>
    <row r="105" spans="1:12" ht="48.75" customHeight="1">
      <c r="A105" s="10"/>
      <c r="B105" s="10"/>
      <c r="C105" s="283"/>
      <c r="D105" s="284"/>
      <c r="E105" s="284"/>
      <c r="F105" s="284"/>
      <c r="G105" s="284"/>
      <c r="H105" s="284"/>
      <c r="I105" s="284"/>
      <c r="J105" s="284"/>
      <c r="K105" s="284"/>
      <c r="L105" s="285"/>
    </row>
    <row r="106" spans="1:12" ht="11.25" customHeight="1">
      <c r="A106" s="10"/>
      <c r="B106" s="10"/>
      <c r="C106" s="158"/>
      <c r="D106" s="158"/>
      <c r="E106" s="158"/>
      <c r="F106" s="158"/>
      <c r="G106" s="158"/>
      <c r="H106" s="158"/>
      <c r="I106" s="158"/>
      <c r="J106" s="158"/>
      <c r="K106" s="158"/>
      <c r="L106" s="158"/>
    </row>
    <row r="107" spans="1:12" ht="77.25" customHeight="1">
      <c r="A107" s="10"/>
      <c r="B107" s="10"/>
      <c r="C107" s="293" t="s">
        <v>206</v>
      </c>
      <c r="D107" s="293"/>
      <c r="E107" s="293"/>
      <c r="F107" s="293"/>
      <c r="G107" s="293"/>
      <c r="H107" s="293"/>
      <c r="I107" s="293"/>
      <c r="J107" s="293"/>
      <c r="K107" s="293"/>
      <c r="L107" s="293"/>
    </row>
    <row r="108" spans="1:12" ht="30" customHeight="1">
      <c r="A108" s="10"/>
      <c r="B108" s="10"/>
      <c r="C108" s="244"/>
      <c r="D108" s="246"/>
      <c r="E108" s="163"/>
      <c r="F108" s="163"/>
      <c r="G108" s="4"/>
      <c r="H108" s="4"/>
      <c r="I108" s="4"/>
      <c r="J108" s="4"/>
      <c r="K108" s="4"/>
      <c r="L108" s="4"/>
    </row>
    <row r="109" spans="1:12" ht="29.25" customHeight="1">
      <c r="A109" s="10"/>
      <c r="B109" s="10"/>
      <c r="C109" s="256" t="s">
        <v>205</v>
      </c>
      <c r="D109" s="256"/>
      <c r="E109" s="256"/>
      <c r="F109" s="256"/>
      <c r="G109" s="256"/>
      <c r="H109" s="256"/>
      <c r="I109" s="256"/>
      <c r="J109" s="256"/>
      <c r="K109" s="256"/>
      <c r="L109" s="256"/>
    </row>
    <row r="110" spans="1:14" ht="99.75" customHeight="1">
      <c r="A110" s="10"/>
      <c r="B110" s="10"/>
      <c r="C110" s="257"/>
      <c r="D110" s="258"/>
      <c r="E110" s="258"/>
      <c r="F110" s="258"/>
      <c r="G110" s="258"/>
      <c r="H110" s="258"/>
      <c r="I110" s="258"/>
      <c r="J110" s="258"/>
      <c r="K110" s="258"/>
      <c r="L110" s="259"/>
      <c r="N110" s="20"/>
    </row>
    <row r="111" spans="1:13" ht="37.5" customHeight="1">
      <c r="A111" s="10"/>
      <c r="B111" s="10"/>
      <c r="C111" s="260"/>
      <c r="D111" s="261"/>
      <c r="E111" s="261"/>
      <c r="F111" s="261"/>
      <c r="G111" s="261"/>
      <c r="H111" s="261"/>
      <c r="I111" s="261"/>
      <c r="J111" s="261"/>
      <c r="K111" s="261"/>
      <c r="L111" s="262"/>
      <c r="M111" s="36"/>
    </row>
    <row r="112" spans="1:13" ht="5.25" customHeight="1">
      <c r="A112" s="10"/>
      <c r="B112" s="10"/>
      <c r="C112" s="4"/>
      <c r="D112" s="4"/>
      <c r="E112" s="4"/>
      <c r="F112" s="4"/>
      <c r="G112" s="4"/>
      <c r="H112" s="4"/>
      <c r="I112" s="4"/>
      <c r="J112" s="4"/>
      <c r="K112" s="4"/>
      <c r="L112" s="4"/>
      <c r="M112" s="20"/>
    </row>
    <row r="113" spans="1:13" ht="42.75" customHeight="1">
      <c r="A113" s="10"/>
      <c r="B113" s="10"/>
      <c r="C113" s="264" t="s">
        <v>269</v>
      </c>
      <c r="D113" s="264"/>
      <c r="E113" s="264"/>
      <c r="F113" s="264"/>
      <c r="G113" s="264"/>
      <c r="H113" s="264"/>
      <c r="I113" s="264"/>
      <c r="J113" s="264"/>
      <c r="K113" s="264"/>
      <c r="L113" s="264"/>
      <c r="M113" s="20"/>
    </row>
    <row r="114" spans="1:12" ht="30" customHeight="1">
      <c r="A114" s="10"/>
      <c r="B114" s="10"/>
      <c r="C114" s="244"/>
      <c r="D114" s="245"/>
      <c r="E114" s="245"/>
      <c r="F114" s="245"/>
      <c r="G114" s="246"/>
      <c r="H114" s="4"/>
      <c r="I114" s="4"/>
      <c r="J114" s="4"/>
      <c r="K114" s="4"/>
      <c r="L114" s="4"/>
    </row>
    <row r="115" spans="1:13" ht="41.25" customHeight="1">
      <c r="A115" s="10"/>
      <c r="B115" s="10"/>
      <c r="C115" s="256" t="s">
        <v>205</v>
      </c>
      <c r="D115" s="256"/>
      <c r="E115" s="256"/>
      <c r="F115" s="256"/>
      <c r="G115" s="256"/>
      <c r="H115" s="256"/>
      <c r="I115" s="256"/>
      <c r="J115" s="256"/>
      <c r="K115" s="256"/>
      <c r="L115" s="256"/>
      <c r="M115" s="26"/>
    </row>
    <row r="116" spans="1:13" ht="44.25" customHeight="1">
      <c r="A116" s="10"/>
      <c r="B116" s="10"/>
      <c r="C116" s="257"/>
      <c r="D116" s="258"/>
      <c r="E116" s="258"/>
      <c r="F116" s="258"/>
      <c r="G116" s="258"/>
      <c r="H116" s="258"/>
      <c r="I116" s="258"/>
      <c r="J116" s="258"/>
      <c r="K116" s="258"/>
      <c r="L116" s="259"/>
      <c r="M116" s="20"/>
    </row>
    <row r="117" spans="1:13" ht="34.5" customHeight="1">
      <c r="A117" s="10"/>
      <c r="B117" s="10"/>
      <c r="C117" s="260"/>
      <c r="D117" s="261"/>
      <c r="E117" s="261"/>
      <c r="F117" s="261"/>
      <c r="G117" s="261"/>
      <c r="H117" s="261"/>
      <c r="I117" s="261"/>
      <c r="J117" s="261"/>
      <c r="K117" s="261"/>
      <c r="L117" s="262"/>
      <c r="M117" s="20"/>
    </row>
    <row r="118" spans="1:13" ht="9.75" customHeight="1">
      <c r="A118" s="10"/>
      <c r="B118" s="10"/>
      <c r="C118" s="4"/>
      <c r="D118" s="4"/>
      <c r="E118" s="4"/>
      <c r="F118" s="4"/>
      <c r="G118" s="4"/>
      <c r="H118" s="4"/>
      <c r="I118" s="4"/>
      <c r="J118" s="4"/>
      <c r="K118" s="4"/>
      <c r="L118" s="4"/>
      <c r="M118" s="20"/>
    </row>
    <row r="119" spans="1:12" ht="57" customHeight="1">
      <c r="A119" s="10"/>
      <c r="B119" s="10"/>
      <c r="C119" s="265" t="s">
        <v>207</v>
      </c>
      <c r="D119" s="265"/>
      <c r="E119" s="265"/>
      <c r="F119" s="265"/>
      <c r="G119" s="265"/>
      <c r="H119" s="265"/>
      <c r="I119" s="265"/>
      <c r="J119" s="265"/>
      <c r="K119" s="265"/>
      <c r="L119" s="265"/>
    </row>
    <row r="120" spans="1:13" ht="30" customHeight="1">
      <c r="A120" s="10"/>
      <c r="B120" s="10"/>
      <c r="C120" s="244"/>
      <c r="D120" s="246"/>
      <c r="E120" s="163"/>
      <c r="F120" s="163"/>
      <c r="G120" s="4"/>
      <c r="H120" s="4"/>
      <c r="I120" s="4"/>
      <c r="J120" s="4"/>
      <c r="K120" s="4"/>
      <c r="L120" s="4"/>
      <c r="M120" s="20"/>
    </row>
    <row r="121" spans="1:12" ht="30" customHeight="1">
      <c r="A121" s="10"/>
      <c r="B121" s="10"/>
      <c r="C121" s="256" t="s">
        <v>194</v>
      </c>
      <c r="D121" s="256"/>
      <c r="E121" s="256"/>
      <c r="F121" s="256"/>
      <c r="G121" s="256"/>
      <c r="H121" s="256"/>
      <c r="I121" s="256"/>
      <c r="J121" s="256"/>
      <c r="K121" s="256"/>
      <c r="L121" s="256"/>
    </row>
    <row r="122" spans="1:13" ht="79.5" customHeight="1">
      <c r="A122" s="10"/>
      <c r="B122" s="10"/>
      <c r="C122" s="230"/>
      <c r="D122" s="231"/>
      <c r="E122" s="231"/>
      <c r="F122" s="231"/>
      <c r="G122" s="231"/>
      <c r="H122" s="231"/>
      <c r="I122" s="231"/>
      <c r="J122" s="231"/>
      <c r="K122" s="231"/>
      <c r="L122" s="232"/>
      <c r="M122" s="26"/>
    </row>
    <row r="123" spans="1:13" ht="9" customHeight="1">
      <c r="A123" s="10"/>
      <c r="B123" s="10"/>
      <c r="C123" s="158"/>
      <c r="D123" s="158"/>
      <c r="E123" s="158"/>
      <c r="F123" s="158"/>
      <c r="G123" s="158"/>
      <c r="H123" s="158"/>
      <c r="I123" s="158"/>
      <c r="J123" s="158"/>
      <c r="K123" s="158"/>
      <c r="L123" s="158"/>
      <c r="M123" s="20"/>
    </row>
    <row r="124" spans="3:13" ht="40.5" customHeight="1">
      <c r="C124" s="264" t="s">
        <v>208</v>
      </c>
      <c r="D124" s="264"/>
      <c r="E124" s="264"/>
      <c r="F124" s="264"/>
      <c r="G124" s="264"/>
      <c r="H124" s="264"/>
      <c r="I124" s="264"/>
      <c r="J124" s="264"/>
      <c r="K124" s="264"/>
      <c r="L124" s="264"/>
      <c r="M124" s="20"/>
    </row>
    <row r="125" spans="3:13" ht="36" customHeight="1">
      <c r="C125" s="244"/>
      <c r="D125" s="246"/>
      <c r="E125" s="163"/>
      <c r="F125" s="163"/>
      <c r="G125" s="4"/>
      <c r="H125" s="4"/>
      <c r="I125" s="4"/>
      <c r="J125" s="4"/>
      <c r="K125" s="4"/>
      <c r="L125" s="4"/>
      <c r="M125" s="20"/>
    </row>
    <row r="126" spans="3:12" ht="38.25" customHeight="1">
      <c r="C126" s="264" t="s">
        <v>209</v>
      </c>
      <c r="D126" s="264"/>
      <c r="E126" s="264"/>
      <c r="F126" s="264"/>
      <c r="G126" s="264"/>
      <c r="H126" s="264"/>
      <c r="I126" s="264"/>
      <c r="J126" s="264"/>
      <c r="K126" s="264"/>
      <c r="L126" s="264"/>
    </row>
    <row r="127" spans="3:13" ht="33.75" customHeight="1">
      <c r="C127" s="244"/>
      <c r="D127" s="246"/>
      <c r="E127" s="163"/>
      <c r="F127" s="163"/>
      <c r="G127" s="4"/>
      <c r="H127" s="4"/>
      <c r="I127" s="4"/>
      <c r="J127" s="4"/>
      <c r="K127" s="4"/>
      <c r="L127" s="4"/>
      <c r="M127" s="26"/>
    </row>
    <row r="128" spans="3:13" ht="35.25" customHeight="1">
      <c r="C128" s="256" t="s">
        <v>194</v>
      </c>
      <c r="D128" s="256"/>
      <c r="E128" s="256"/>
      <c r="F128" s="256"/>
      <c r="G128" s="256"/>
      <c r="H128" s="256"/>
      <c r="I128" s="256"/>
      <c r="J128" s="256"/>
      <c r="K128" s="256"/>
      <c r="L128" s="256"/>
      <c r="M128" s="20"/>
    </row>
    <row r="129" spans="3:13" ht="63.75" customHeight="1">
      <c r="C129" s="263"/>
      <c r="D129" s="263"/>
      <c r="E129" s="263"/>
      <c r="F129" s="263"/>
      <c r="G129" s="263"/>
      <c r="H129" s="263"/>
      <c r="I129" s="263"/>
      <c r="J129" s="263"/>
      <c r="K129" s="263"/>
      <c r="L129" s="263"/>
      <c r="M129" s="20"/>
    </row>
    <row r="130" spans="3:13" ht="14.25">
      <c r="C130" s="4"/>
      <c r="D130" s="4"/>
      <c r="E130" s="4"/>
      <c r="F130" s="4"/>
      <c r="G130" s="4"/>
      <c r="H130" s="4"/>
      <c r="I130" s="4"/>
      <c r="J130" s="4"/>
      <c r="K130" s="4"/>
      <c r="L130" s="4"/>
      <c r="M130" s="20"/>
    </row>
    <row r="131" spans="3:13" ht="48.75" customHeight="1">
      <c r="C131" s="264" t="s">
        <v>251</v>
      </c>
      <c r="D131" s="264"/>
      <c r="E131" s="264"/>
      <c r="F131" s="264"/>
      <c r="G131" s="264"/>
      <c r="H131" s="264"/>
      <c r="I131" s="264"/>
      <c r="J131" s="264"/>
      <c r="K131" s="264"/>
      <c r="L131" s="264"/>
      <c r="M131" s="20"/>
    </row>
    <row r="132" spans="3:13" ht="27.75" customHeight="1">
      <c r="C132" s="256" t="s">
        <v>194</v>
      </c>
      <c r="D132" s="256"/>
      <c r="E132" s="256"/>
      <c r="F132" s="256"/>
      <c r="G132" s="256"/>
      <c r="H132" s="256"/>
      <c r="I132" s="256"/>
      <c r="J132" s="256"/>
      <c r="K132" s="256"/>
      <c r="L132" s="256"/>
      <c r="M132" s="20"/>
    </row>
    <row r="133" spans="3:13" ht="62.25" customHeight="1">
      <c r="C133" s="263"/>
      <c r="D133" s="263"/>
      <c r="E133" s="263"/>
      <c r="F133" s="263"/>
      <c r="G133" s="263"/>
      <c r="H133" s="263"/>
      <c r="I133" s="263"/>
      <c r="J133" s="263"/>
      <c r="K133" s="263"/>
      <c r="L133" s="263"/>
      <c r="M133" s="20"/>
    </row>
    <row r="134" spans="3:12" ht="14.25">
      <c r="C134" s="4"/>
      <c r="D134" s="4"/>
      <c r="E134" s="4"/>
      <c r="F134" s="4"/>
      <c r="G134" s="4"/>
      <c r="H134" s="4"/>
      <c r="I134" s="4"/>
      <c r="J134" s="4"/>
      <c r="K134" s="4"/>
      <c r="L134" s="4"/>
    </row>
    <row r="135" spans="3:13" ht="102" customHeight="1">
      <c r="C135" s="264" t="s">
        <v>256</v>
      </c>
      <c r="D135" s="264"/>
      <c r="E135" s="264"/>
      <c r="F135" s="264"/>
      <c r="G135" s="264"/>
      <c r="H135" s="264"/>
      <c r="I135" s="264"/>
      <c r="J135" s="264"/>
      <c r="K135" s="264"/>
      <c r="L135" s="264"/>
      <c r="M135" s="26"/>
    </row>
    <row r="136" spans="3:13" ht="26.25" customHeight="1">
      <c r="C136" s="256" t="s">
        <v>205</v>
      </c>
      <c r="D136" s="256"/>
      <c r="E136" s="256"/>
      <c r="F136" s="256"/>
      <c r="G136" s="256"/>
      <c r="H136" s="256"/>
      <c r="I136" s="256"/>
      <c r="J136" s="256"/>
      <c r="K136" s="256"/>
      <c r="L136" s="256"/>
      <c r="M136" s="20"/>
    </row>
    <row r="137" spans="3:13" ht="14.25">
      <c r="C137" s="257"/>
      <c r="D137" s="258"/>
      <c r="E137" s="258"/>
      <c r="F137" s="258"/>
      <c r="G137" s="258"/>
      <c r="H137" s="258"/>
      <c r="I137" s="258"/>
      <c r="J137" s="258"/>
      <c r="K137" s="258"/>
      <c r="L137" s="259"/>
      <c r="M137" s="20"/>
    </row>
    <row r="138" spans="3:13" ht="156" customHeight="1">
      <c r="C138" s="260"/>
      <c r="D138" s="261"/>
      <c r="E138" s="261"/>
      <c r="F138" s="261"/>
      <c r="G138" s="261"/>
      <c r="H138" s="261"/>
      <c r="I138" s="261"/>
      <c r="J138" s="261"/>
      <c r="K138" s="261"/>
      <c r="L138" s="262"/>
      <c r="M138" s="20"/>
    </row>
    <row r="139" ht="14.25">
      <c r="M139" s="20"/>
    </row>
    <row r="140" ht="65.25" customHeight="1"/>
    <row r="141" ht="108" customHeight="1"/>
  </sheetData>
  <sheetProtection password="D0DC" sheet="1" selectLockedCells="1"/>
  <mergeCells count="81">
    <mergeCell ref="C114:G114"/>
    <mergeCell ref="C116:L117"/>
    <mergeCell ref="C98:L98"/>
    <mergeCell ref="C99:L99"/>
    <mergeCell ref="C101:L101"/>
    <mergeCell ref="C102:G102"/>
    <mergeCell ref="C113:L113"/>
    <mergeCell ref="C109:L109"/>
    <mergeCell ref="C110:L111"/>
    <mergeCell ref="C103:L103"/>
    <mergeCell ref="C104:L105"/>
    <mergeCell ref="C107:L107"/>
    <mergeCell ref="C108:D108"/>
    <mergeCell ref="C81:L81"/>
    <mergeCell ref="C84:D84"/>
    <mergeCell ref="E84:F84"/>
    <mergeCell ref="H84:I84"/>
    <mergeCell ref="J84:K84"/>
    <mergeCell ref="C86:D86"/>
    <mergeCell ref="E86:F86"/>
    <mergeCell ref="C78:L78"/>
    <mergeCell ref="C71:L71"/>
    <mergeCell ref="C67:H67"/>
    <mergeCell ref="C73:L73"/>
    <mergeCell ref="C74:L74"/>
    <mergeCell ref="C76:L76"/>
    <mergeCell ref="C77:D77"/>
    <mergeCell ref="C72:D72"/>
    <mergeCell ref="C60:L61"/>
    <mergeCell ref="C63:L63"/>
    <mergeCell ref="C66:L66"/>
    <mergeCell ref="C64:H64"/>
    <mergeCell ref="C69:L69"/>
    <mergeCell ref="C70:D70"/>
    <mergeCell ref="C51:L51"/>
    <mergeCell ref="C52:D52"/>
    <mergeCell ref="C56:L56"/>
    <mergeCell ref="C59:L59"/>
    <mergeCell ref="C53:L53"/>
    <mergeCell ref="C57:L57"/>
    <mergeCell ref="F28:J32"/>
    <mergeCell ref="C42:L45"/>
    <mergeCell ref="C47:L47"/>
    <mergeCell ref="C49:L49"/>
    <mergeCell ref="C48:D48"/>
    <mergeCell ref="C50:D50"/>
    <mergeCell ref="C79:H79"/>
    <mergeCell ref="C82:D82"/>
    <mergeCell ref="E82:F82"/>
    <mergeCell ref="H82:I82"/>
    <mergeCell ref="J82:K82"/>
    <mergeCell ref="C33:L34"/>
    <mergeCell ref="C37:L37"/>
    <mergeCell ref="C39:L39"/>
    <mergeCell ref="C40:H40"/>
    <mergeCell ref="C41:L41"/>
    <mergeCell ref="C88:L88"/>
    <mergeCell ref="C92:D92"/>
    <mergeCell ref="C93:L93"/>
    <mergeCell ref="C97:H97"/>
    <mergeCell ref="C89:L89"/>
    <mergeCell ref="C91:L91"/>
    <mergeCell ref="C94:L94"/>
    <mergeCell ref="C96:L96"/>
    <mergeCell ref="C124:L124"/>
    <mergeCell ref="C125:D125"/>
    <mergeCell ref="C126:L126"/>
    <mergeCell ref="C127:D127"/>
    <mergeCell ref="C122:L122"/>
    <mergeCell ref="C115:L115"/>
    <mergeCell ref="C119:L119"/>
    <mergeCell ref="C120:D120"/>
    <mergeCell ref="C121:L121"/>
    <mergeCell ref="C136:L136"/>
    <mergeCell ref="C137:L138"/>
    <mergeCell ref="C128:L128"/>
    <mergeCell ref="C129:L129"/>
    <mergeCell ref="C131:L131"/>
    <mergeCell ref="C132:L132"/>
    <mergeCell ref="C133:L133"/>
    <mergeCell ref="C135:L135"/>
  </mergeCells>
  <dataValidations count="19">
    <dataValidation type="list" allowBlank="1" showInputMessage="1" showErrorMessage="1" prompt="Para seleccionar una opción, por favor, pulse el icono de la flecha." error="Por favor, seleccione una de las opciones habilitadas en el menú desplegable." sqref="C127:D127 C125:D125 C92:D92 C77:D77 C70:D70 C72:D72 C108:D108 C120:D120">
      <formula1>$C$3:$C$5</formula1>
    </dataValidation>
    <dataValidation type="list" allowBlank="1" showInputMessage="1" showErrorMessage="1" prompt="Para seleccionar una opción, por favor, pulse el icono de la flecha." error="Por favor, seleccione una de las opciones habilitadas en el menú desplegable." sqref="C114">
      <formula1>$J$24:$J$27</formula1>
    </dataValidation>
    <dataValidation type="list" allowBlank="1" showInputMessage="1" showErrorMessage="1" prompt="Para seleccionar una opción, por favor, pulse el icono de la flecha." error="Por favor, seleccione una de las opciones habilitadas en el menú desplegable." sqref="C102:G102">
      <formula1>$I$16:$I$21</formula1>
    </dataValidation>
    <dataValidation type="list" allowBlank="1" showInputMessage="1" showErrorMessage="1" prompt="Para seleccionar una opción, por favor, pulse el icono de la flecha." error="Por favor, seleccione una de las opciones habilitadas en el menú desplegable." sqref="C79:H79">
      <formula1>$C$17:$C$19</formula1>
    </dataValidation>
    <dataValidation type="list" allowBlank="1" showInputMessage="1" showErrorMessage="1" prompt="Para seleccionar una opción, por favor, pulse el icono de la flecha." error="Por favor, seleccione una de las opciones habilitadas en el menú desplegable." sqref="C67">
      <formula1>$H$10:$H$13</formula1>
    </dataValidation>
    <dataValidation type="list" allowBlank="1" showInputMessage="1" showErrorMessage="1" prompt="Para seleccionar una opción, por favor, pulse el icono de la flecha." error="Por favor, seleccione una de las opciones habilitadas en el menú desplegable." sqref="C64">
      <formula1>$N$10:$N$13</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97:H97">
      <formula1>$C$22:$C$24</formula1>
    </dataValidation>
    <dataValidation type="decimal" operator="greaterThanOrEqual" allowBlank="1" showInputMessage="1" showErrorMessage="1" error="Por favor, introduzca una cantidad" sqref="C50:D50">
      <formula1>0</formula1>
    </dataValidation>
    <dataValidation type="whole" operator="greaterThanOrEqual" allowBlank="1" showInputMessage="1" showErrorMessage="1" error="Por favor, introduzca una cantidad" sqref="C48:D48 C55:K55">
      <formula1>0</formula1>
    </dataValidation>
    <dataValidation type="textLength" operator="lessThanOrEqual" allowBlank="1" showInputMessage="1" showErrorMessage="1" error="Por favor, no sobrepasar los 1.000 caracteres establecidos" sqref="C116:L117 C110:L111 C104:L105 C60:L61 C137:L138">
      <formula1>$L$4</formula1>
    </dataValidation>
    <dataValidation type="textLength" operator="lessThanOrEqual" allowBlank="1" showInputMessage="1" showErrorMessage="1" error="Por favor, no sobrepasar los 400 caracteres establecidos" sqref="C129:L129 C133:L133">
      <formula1>L3</formula1>
    </dataValidation>
    <dataValidation type="textLength" operator="lessThanOrEqual" allowBlank="1" showInputMessage="1" showErrorMessage="1" error="Por favor, no sobrepasar los 400 caracteres establecidos" sqref="C122:L122">
      <formula1>L3</formula1>
    </dataValidation>
    <dataValidation type="textLength" operator="lessThanOrEqual" allowBlank="1" showInputMessage="1" showErrorMessage="1" error="Por favor, no sobrepasar los 400 caracteres establecidos" sqref="C99:L99">
      <formula1>L3</formula1>
    </dataValidation>
    <dataValidation type="textLength" operator="lessThanOrEqual" allowBlank="1" showInputMessage="1" showErrorMessage="1" error="Por favor, no sobrepasar los 400 caracteres establecidos" sqref="C94:L94">
      <formula1>L3</formula1>
    </dataValidation>
    <dataValidation type="textLength" operator="lessThanOrEqual" allowBlank="1" showInputMessage="1" showErrorMessage="1" error="Por favor, no sobrepasar los 400 caracteres establecidos" sqref="C89:L89">
      <formula1>L3</formula1>
    </dataValidation>
    <dataValidation type="textLength" operator="lessThanOrEqual" allowBlank="1" showInputMessage="1" showErrorMessage="1" error="Por favor, no sobrepasar los 400 caracteres establecidos" sqref="C74:L74">
      <formula1>L3</formula1>
    </dataValidation>
    <dataValidation type="textLength" operator="lessThanOrEqual" allowBlank="1" showInputMessage="1" showErrorMessage="1" error="Por favor, no sobrepasar los 400 caracteres establecidos" sqref="C57:L57">
      <formula1>L3</formula1>
    </dataValidation>
    <dataValidation type="textLength" operator="lessThanOrEqual" allowBlank="1" showInputMessage="1" showErrorMessage="1" error="Por favor, no sobrepasar los 2.000 caracteres establecidos" sqref="C42:L45">
      <formula1>L6</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5" manualBreakCount="5">
    <brk id="55" min="1" max="12" man="1"/>
    <brk id="80" min="1" max="12" man="1"/>
    <brk id="87" min="1" max="12" man="1"/>
    <brk id="105" min="1" max="12" man="1"/>
    <brk id="134"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P196"/>
  <sheetViews>
    <sheetView zoomScale="112" zoomScaleNormal="112" zoomScaleSheetLayoutView="80" zoomScalePageLayoutView="0" workbookViewId="0" topLeftCell="A142">
      <selection activeCell="E125" sqref="E125:F125"/>
    </sheetView>
  </sheetViews>
  <sheetFormatPr defaultColWidth="9.28125" defaultRowHeight="15"/>
  <cols>
    <col min="1" max="1" width="4.7109375" style="7" customWidth="1"/>
    <col min="2" max="2" width="2.7109375" style="7" customWidth="1"/>
    <col min="3" max="3" width="16.8515625" style="7" customWidth="1"/>
    <col min="4" max="4" width="22.00390625" style="7" customWidth="1"/>
    <col min="5" max="5" width="18.28125" style="7" customWidth="1"/>
    <col min="6" max="6" width="18.00390625" style="7" customWidth="1"/>
    <col min="7" max="7" width="16.57421875" style="7" customWidth="1"/>
    <col min="8" max="8" width="17.00390625" style="7" customWidth="1"/>
    <col min="9" max="9" width="14.7109375" style="7" customWidth="1"/>
    <col min="10" max="10" width="17.8515625" style="7" customWidth="1"/>
    <col min="11" max="11" width="21.8515625" style="7" customWidth="1"/>
    <col min="12" max="12" width="22.28125" style="7" customWidth="1"/>
    <col min="13" max="13" width="3.28125" style="7" customWidth="1"/>
    <col min="14" max="16384" width="9.28125" style="7" customWidth="1"/>
  </cols>
  <sheetData>
    <row r="1" spans="11:12" ht="14.25" hidden="1">
      <c r="K1" s="20"/>
      <c r="L1" s="20"/>
    </row>
    <row r="2" spans="1:13" ht="15" hidden="1">
      <c r="A2" s="45"/>
      <c r="B2" s="45"/>
      <c r="C2" s="69"/>
      <c r="D2" s="70"/>
      <c r="I2" s="20"/>
      <c r="K2" s="20"/>
      <c r="L2" s="21" t="s">
        <v>30</v>
      </c>
      <c r="M2" s="45"/>
    </row>
    <row r="3" spans="3:12" ht="14.25" hidden="1">
      <c r="C3" s="22"/>
      <c r="E3" s="7" t="s">
        <v>129</v>
      </c>
      <c r="F3" s="7" t="s">
        <v>132</v>
      </c>
      <c r="H3" s="7" t="e">
        <f>IF('1.Datos_Básicos'!#REF!='1.Datos_Básicos'!$F$3,'3 Calidad Operación'!E3,'3 Calidad Operación'!F3)</f>
        <v>#REF!</v>
      </c>
      <c r="I3" s="20"/>
      <c r="K3" s="27"/>
      <c r="L3" s="23">
        <v>200</v>
      </c>
    </row>
    <row r="4" spans="3:12" ht="14.25" hidden="1">
      <c r="C4" s="22" t="s">
        <v>55</v>
      </c>
      <c r="E4" s="7" t="s">
        <v>130</v>
      </c>
      <c r="F4" s="7" t="s">
        <v>133</v>
      </c>
      <c r="H4" s="7" t="e">
        <f>IF('1.Datos_Básicos'!#REF!='1.Datos_Básicos'!$F$3,'3 Calidad Operación'!E4,'3 Calidad Operación'!F4)</f>
        <v>#REF!</v>
      </c>
      <c r="I4" s="20"/>
      <c r="K4" s="27"/>
      <c r="L4" s="23">
        <v>400</v>
      </c>
    </row>
    <row r="5" spans="3:14" ht="14.25" hidden="1">
      <c r="C5" s="22" t="s">
        <v>54</v>
      </c>
      <c r="E5" s="7" t="s">
        <v>131</v>
      </c>
      <c r="F5" s="7" t="s">
        <v>135</v>
      </c>
      <c r="H5" s="7" t="e">
        <f>IF('1.Datos_Básicos'!#REF!='1.Datos_Básicos'!$F$3,'3 Calidad Operación'!E5,'3 Calidad Operación'!F5)</f>
        <v>#REF!</v>
      </c>
      <c r="I5" s="20"/>
      <c r="K5" s="27"/>
      <c r="L5" s="23">
        <v>1000</v>
      </c>
      <c r="N5" s="7" t="s">
        <v>49</v>
      </c>
    </row>
    <row r="6" spans="5:14" ht="14.25" hidden="1">
      <c r="E6" s="7" t="s">
        <v>134</v>
      </c>
      <c r="F6" s="7" t="s">
        <v>49</v>
      </c>
      <c r="H6" s="7" t="e">
        <f>IF('1.Datos_Básicos'!#REF!='1.Datos_Básicos'!$F$3,'3 Calidad Operación'!E6,'3 Calidad Operación'!F6)</f>
        <v>#REF!</v>
      </c>
      <c r="I6" s="20"/>
      <c r="K6" s="20"/>
      <c r="L6" s="23">
        <v>1500</v>
      </c>
      <c r="N6" s="7" t="s">
        <v>49</v>
      </c>
    </row>
    <row r="7" spans="5:14" ht="14.25" hidden="1">
      <c r="E7" s="7" t="s">
        <v>151</v>
      </c>
      <c r="F7" s="7" t="s">
        <v>49</v>
      </c>
      <c r="H7" s="7" t="e">
        <f>IF('1.Datos_Básicos'!#REF!='1.Datos_Básicos'!$F$3,'3 Calidad Operación'!E7,'3 Calidad Operación'!F7)</f>
        <v>#REF!</v>
      </c>
      <c r="I7" s="20"/>
      <c r="K7" s="27"/>
      <c r="L7" s="23">
        <v>2000</v>
      </c>
      <c r="N7" s="7" t="s">
        <v>49</v>
      </c>
    </row>
    <row r="8" spans="5:12" ht="14.25" hidden="1">
      <c r="E8" s="7" t="s">
        <v>152</v>
      </c>
      <c r="F8" s="7" t="s">
        <v>49</v>
      </c>
      <c r="H8" s="7" t="e">
        <f>IF('1.Datos_Básicos'!#REF!='1.Datos_Básicos'!$F$3,'3 Calidad Operación'!E8,'3 Calidad Operación'!F8)</f>
        <v>#REF!</v>
      </c>
      <c r="I8" s="20"/>
      <c r="K8" s="27"/>
      <c r="L8" s="23">
        <v>4000</v>
      </c>
    </row>
    <row r="9" spans="5:12" ht="14.25" hidden="1">
      <c r="E9" s="7" t="s">
        <v>153</v>
      </c>
      <c r="F9" s="72" t="s">
        <v>49</v>
      </c>
      <c r="G9" s="72"/>
      <c r="H9" s="7" t="e">
        <f>IF('1.Datos_Básicos'!#REF!='1.Datos_Básicos'!$F$3,'3 Calidad Operación'!E9,'3 Calidad Operación'!F9)</f>
        <v>#REF!</v>
      </c>
      <c r="I9" s="72"/>
      <c r="J9" s="72"/>
      <c r="K9" s="27"/>
      <c r="L9" s="27"/>
    </row>
    <row r="10" spans="5:12" ht="14.25" hidden="1">
      <c r="E10" s="7" t="s">
        <v>135</v>
      </c>
      <c r="F10" s="72" t="s">
        <v>49</v>
      </c>
      <c r="G10" s="72"/>
      <c r="H10" s="7" t="e">
        <f>IF('1.Datos_Básicos'!#REF!='1.Datos_Básicos'!$F$3,'3 Calidad Operación'!E10,'3 Calidad Operación'!F10)</f>
        <v>#REF!</v>
      </c>
      <c r="I10" s="72"/>
      <c r="J10" s="72"/>
      <c r="K10" s="27"/>
      <c r="L10" s="27"/>
    </row>
    <row r="11" spans="5:12" ht="14.25" hidden="1">
      <c r="E11" s="72" t="s">
        <v>136</v>
      </c>
      <c r="F11" s="72" t="s">
        <v>49</v>
      </c>
      <c r="G11" s="72"/>
      <c r="H11" s="7" t="e">
        <f>IF('1.Datos_Básicos'!#REF!='1.Datos_Básicos'!$F$3,'3 Calidad Operación'!E11,'3 Calidad Operación'!F11)</f>
        <v>#REF!</v>
      </c>
      <c r="I11" s="72"/>
      <c r="J11" s="72"/>
      <c r="L11" s="20"/>
    </row>
    <row r="12" spans="5:12" ht="14.25" hidden="1">
      <c r="E12" s="72"/>
      <c r="F12" s="72"/>
      <c r="G12" s="72"/>
      <c r="H12" s="72"/>
      <c r="I12" s="72"/>
      <c r="J12" s="72"/>
      <c r="K12" s="72"/>
      <c r="L12" s="20"/>
    </row>
    <row r="13" spans="5:12" ht="14.25" hidden="1">
      <c r="E13" s="72"/>
      <c r="F13" s="72"/>
      <c r="G13" s="72"/>
      <c r="H13" s="72"/>
      <c r="I13" s="72"/>
      <c r="J13" s="72"/>
      <c r="K13" s="72"/>
      <c r="L13" s="27"/>
    </row>
    <row r="14" spans="4:12" ht="14.25" hidden="1">
      <c r="D14" s="72"/>
      <c r="E14" s="72"/>
      <c r="F14" s="72"/>
      <c r="G14" s="72"/>
      <c r="H14" s="72"/>
      <c r="I14" s="72"/>
      <c r="J14" s="72"/>
      <c r="K14" s="72"/>
      <c r="L14" s="27"/>
    </row>
    <row r="15" spans="3:12" ht="14.25" hidden="1">
      <c r="C15" s="38"/>
      <c r="D15" s="39"/>
      <c r="E15" s="40"/>
      <c r="F15" s="27"/>
      <c r="G15" s="72"/>
      <c r="H15" s="72"/>
      <c r="I15" s="72"/>
      <c r="J15" s="72"/>
      <c r="K15" s="27"/>
      <c r="L15" s="27"/>
    </row>
    <row r="16" spans="3:16" ht="14.25" hidden="1">
      <c r="C16" s="41" t="s">
        <v>15</v>
      </c>
      <c r="D16" s="18"/>
      <c r="E16" s="19"/>
      <c r="G16" s="72"/>
      <c r="H16" s="72"/>
      <c r="I16" s="72"/>
      <c r="J16" s="72"/>
      <c r="L16" s="27" t="s">
        <v>211</v>
      </c>
      <c r="O16" s="27"/>
      <c r="P16" s="27"/>
    </row>
    <row r="17" spans="3:12" ht="14.25" hidden="1">
      <c r="C17" s="73" t="s">
        <v>116</v>
      </c>
      <c r="D17" s="71"/>
      <c r="E17" s="52"/>
      <c r="G17" s="72"/>
      <c r="H17" s="72"/>
      <c r="I17" s="72"/>
      <c r="J17" s="72"/>
      <c r="L17" s="7" t="s">
        <v>212</v>
      </c>
    </row>
    <row r="18" spans="3:12" ht="14.25" hidden="1">
      <c r="C18" s="41" t="s">
        <v>120</v>
      </c>
      <c r="D18" s="18"/>
      <c r="E18" s="19"/>
      <c r="G18" s="72"/>
      <c r="H18" s="72"/>
      <c r="I18" s="72"/>
      <c r="J18" s="72"/>
      <c r="L18" s="7" t="s">
        <v>213</v>
      </c>
    </row>
    <row r="19" spans="3:12" ht="14.25" hidden="1">
      <c r="C19" s="41" t="s">
        <v>13</v>
      </c>
      <c r="D19" s="18"/>
      <c r="E19" s="19"/>
      <c r="G19" s="72"/>
      <c r="H19" s="72"/>
      <c r="I19" s="72"/>
      <c r="J19" s="72"/>
      <c r="L19" s="7" t="s">
        <v>214</v>
      </c>
    </row>
    <row r="20" spans="3:12" ht="14.25" hidden="1">
      <c r="C20" s="41" t="s">
        <v>16</v>
      </c>
      <c r="D20" s="71"/>
      <c r="E20" s="52"/>
      <c r="G20" s="72"/>
      <c r="H20" s="72"/>
      <c r="I20" s="72"/>
      <c r="J20" s="72"/>
      <c r="L20" s="7" t="s">
        <v>215</v>
      </c>
    </row>
    <row r="21" spans="3:16" ht="14.25" hidden="1">
      <c r="C21" s="73" t="s">
        <v>14</v>
      </c>
      <c r="D21" s="18"/>
      <c r="E21" s="19"/>
      <c r="G21" s="72"/>
      <c r="H21" s="72"/>
      <c r="I21" s="72"/>
      <c r="J21" s="72"/>
      <c r="O21" s="27"/>
      <c r="P21" s="27"/>
    </row>
    <row r="22" spans="3:16" ht="14.25" hidden="1">
      <c r="C22" s="38" t="s">
        <v>18</v>
      </c>
      <c r="D22" s="71"/>
      <c r="E22" s="52"/>
      <c r="G22" s="72"/>
      <c r="H22" s="72"/>
      <c r="I22" s="72"/>
      <c r="J22" s="72"/>
      <c r="O22" s="27"/>
      <c r="P22" s="27"/>
    </row>
    <row r="23" spans="3:16" ht="14.25" hidden="1">
      <c r="C23" s="41" t="s">
        <v>114</v>
      </c>
      <c r="D23" s="18"/>
      <c r="E23" s="19"/>
      <c r="G23" s="72"/>
      <c r="H23" s="72"/>
      <c r="I23" s="72"/>
      <c r="J23" s="72"/>
      <c r="O23" s="27"/>
      <c r="P23" s="27"/>
    </row>
    <row r="24" spans="3:16" ht="15" hidden="1">
      <c r="C24" s="41" t="s">
        <v>17</v>
      </c>
      <c r="D24" s="18"/>
      <c r="E24" s="19"/>
      <c r="G24" s="78"/>
      <c r="O24" s="27"/>
      <c r="P24" s="27"/>
    </row>
    <row r="25" spans="3:16" ht="14.25" hidden="1">
      <c r="C25" s="42" t="s">
        <v>121</v>
      </c>
      <c r="D25" s="18"/>
      <c r="E25" s="19"/>
      <c r="G25" s="41"/>
      <c r="H25" s="18"/>
      <c r="I25" s="18"/>
      <c r="J25" s="19"/>
      <c r="O25" s="27"/>
      <c r="P25" s="27"/>
    </row>
    <row r="26" spans="3:16" ht="14.25" hidden="1">
      <c r="C26" s="41" t="s">
        <v>22</v>
      </c>
      <c r="D26" s="18"/>
      <c r="E26" s="19"/>
      <c r="G26" s="41" t="s">
        <v>55</v>
      </c>
      <c r="H26" s="18"/>
      <c r="I26" s="18"/>
      <c r="J26" s="19"/>
      <c r="O26" s="27"/>
      <c r="P26" s="27"/>
    </row>
    <row r="27" spans="3:12" ht="14.25" hidden="1">
      <c r="C27" s="41" t="s">
        <v>122</v>
      </c>
      <c r="D27" s="18"/>
      <c r="E27" s="19"/>
      <c r="G27" s="41" t="s">
        <v>54</v>
      </c>
      <c r="H27" s="18"/>
      <c r="I27" s="18"/>
      <c r="J27" s="19"/>
      <c r="L27" s="27"/>
    </row>
    <row r="28" ht="14.25" hidden="1">
      <c r="L28" s="27"/>
    </row>
    <row r="29" spans="3:12" ht="14.25" hidden="1">
      <c r="C29" s="41" t="s">
        <v>216</v>
      </c>
      <c r="L29" s="27"/>
    </row>
    <row r="30" spans="3:12" ht="14.25" hidden="1">
      <c r="C30" s="41" t="s">
        <v>217</v>
      </c>
      <c r="L30" s="27"/>
    </row>
    <row r="31" spans="3:12" ht="14.25" hidden="1">
      <c r="C31" s="41" t="s">
        <v>218</v>
      </c>
      <c r="L31" s="27"/>
    </row>
    <row r="32" spans="3:12" ht="14.25" hidden="1">
      <c r="C32" s="41" t="s">
        <v>219</v>
      </c>
      <c r="L32" s="27"/>
    </row>
    <row r="33" spans="3:12" ht="14.25" hidden="1">
      <c r="C33" s="41" t="s">
        <v>220</v>
      </c>
      <c r="L33" s="27"/>
    </row>
    <row r="34" spans="3:12" ht="14.25" hidden="1">
      <c r="C34" s="41" t="s">
        <v>221</v>
      </c>
      <c r="L34" s="27"/>
    </row>
    <row r="35" spans="3:12" ht="14.25" hidden="1">
      <c r="C35" s="41" t="s">
        <v>222</v>
      </c>
      <c r="L35" s="27"/>
    </row>
    <row r="36" spans="3:12" ht="14.25" hidden="1">
      <c r="C36" s="41" t="s">
        <v>223</v>
      </c>
      <c r="L36" s="27"/>
    </row>
    <row r="37" spans="3:12" ht="14.25" hidden="1">
      <c r="C37" s="41" t="s">
        <v>224</v>
      </c>
      <c r="L37" s="27"/>
    </row>
    <row r="38" spans="3:12" ht="14.25" hidden="1">
      <c r="C38" s="41" t="s">
        <v>225</v>
      </c>
      <c r="L38" s="27"/>
    </row>
    <row r="39" spans="3:12" ht="14.25" hidden="1">
      <c r="C39" s="41" t="s">
        <v>226</v>
      </c>
      <c r="L39" s="27"/>
    </row>
    <row r="40" spans="3:12" ht="14.25" hidden="1">
      <c r="C40" s="41" t="s">
        <v>227</v>
      </c>
      <c r="L40" s="27"/>
    </row>
    <row r="41" spans="3:12" ht="14.25" hidden="1">
      <c r="C41" s="41" t="s">
        <v>228</v>
      </c>
      <c r="L41" s="27"/>
    </row>
    <row r="42" spans="3:12" ht="14.25" hidden="1">
      <c r="C42" s="41" t="s">
        <v>229</v>
      </c>
      <c r="L42" s="27"/>
    </row>
    <row r="43" spans="3:12" ht="14.25" hidden="1">
      <c r="C43" s="41" t="s">
        <v>230</v>
      </c>
      <c r="L43" s="27"/>
    </row>
    <row r="44" spans="3:12" ht="14.25" hidden="1">
      <c r="C44" s="41" t="s">
        <v>231</v>
      </c>
      <c r="L44" s="27"/>
    </row>
    <row r="45" spans="3:12" ht="14.25" hidden="1">
      <c r="C45" s="41" t="s">
        <v>232</v>
      </c>
      <c r="L45" s="27"/>
    </row>
    <row r="46" spans="3:12" ht="14.25" hidden="1">
      <c r="C46" s="41" t="s">
        <v>233</v>
      </c>
      <c r="L46" s="27"/>
    </row>
    <row r="47" spans="3:12" ht="14.25" hidden="1">
      <c r="C47" s="41" t="s">
        <v>234</v>
      </c>
      <c r="L47" s="27"/>
    </row>
    <row r="48" spans="3:12" ht="14.25" hidden="1">
      <c r="C48" s="41" t="s">
        <v>235</v>
      </c>
      <c r="L48" s="27"/>
    </row>
    <row r="49" spans="3:12" ht="14.25" hidden="1">
      <c r="C49" s="41" t="s">
        <v>236</v>
      </c>
      <c r="L49" s="27"/>
    </row>
    <row r="50" ht="14.25" hidden="1">
      <c r="L50" s="27"/>
    </row>
    <row r="51" ht="14.25" hidden="1">
      <c r="L51" s="27"/>
    </row>
    <row r="52" ht="14.25" hidden="1">
      <c r="L52" s="27"/>
    </row>
    <row r="53" ht="14.25" hidden="1">
      <c r="L53" s="27"/>
    </row>
    <row r="54" ht="14.25" hidden="1">
      <c r="L54" s="27"/>
    </row>
    <row r="55" ht="14.25" hidden="1">
      <c r="L55" s="27"/>
    </row>
    <row r="56" ht="14.25" hidden="1">
      <c r="L56" s="27"/>
    </row>
    <row r="57" ht="14.25" hidden="1">
      <c r="L57" s="27"/>
    </row>
    <row r="58" ht="14.25" hidden="1"/>
    <row r="59" ht="14.25" hidden="1">
      <c r="L59" s="27"/>
    </row>
    <row r="60" spans="12:13" ht="15.75" customHeight="1">
      <c r="L60" s="27"/>
      <c r="M60" s="120"/>
    </row>
    <row r="61" spans="3:10" ht="24.75" customHeight="1">
      <c r="C61" s="7" t="s">
        <v>210</v>
      </c>
      <c r="E61" s="275" t="s">
        <v>291</v>
      </c>
      <c r="F61" s="275"/>
      <c r="G61" s="275"/>
      <c r="H61" s="275"/>
      <c r="I61" s="275"/>
      <c r="J61" s="275"/>
    </row>
    <row r="62" spans="5:10" ht="24.75" customHeight="1">
      <c r="E62" s="275"/>
      <c r="F62" s="275"/>
      <c r="G62" s="275"/>
      <c r="H62" s="275"/>
      <c r="I62" s="275"/>
      <c r="J62" s="275"/>
    </row>
    <row r="63" spans="5:10" ht="36" customHeight="1">
      <c r="E63" s="275"/>
      <c r="F63" s="275"/>
      <c r="G63" s="275"/>
      <c r="H63" s="275"/>
      <c r="I63" s="275"/>
      <c r="J63" s="275"/>
    </row>
    <row r="64" ht="15.75" customHeight="1"/>
    <row r="66" spans="3:12" ht="15" customHeight="1">
      <c r="C66" s="273" t="s">
        <v>157</v>
      </c>
      <c r="D66" s="273"/>
      <c r="E66" s="273"/>
      <c r="F66" s="273"/>
      <c r="G66" s="273"/>
      <c r="H66" s="273"/>
      <c r="I66" s="273"/>
      <c r="J66" s="273"/>
      <c r="K66" s="273"/>
      <c r="L66" s="273"/>
    </row>
    <row r="67" spans="3:12" s="10" customFormat="1" ht="18.75" customHeight="1">
      <c r="C67" s="273"/>
      <c r="D67" s="273"/>
      <c r="E67" s="273"/>
      <c r="F67" s="273"/>
      <c r="G67" s="273"/>
      <c r="H67" s="273"/>
      <c r="I67" s="273"/>
      <c r="J67" s="273"/>
      <c r="K67" s="273"/>
      <c r="L67" s="273"/>
    </row>
    <row r="68" spans="4:12" s="10" customFormat="1" ht="18">
      <c r="D68" s="79"/>
      <c r="E68" s="79"/>
      <c r="F68" s="79"/>
      <c r="G68" s="79"/>
      <c r="H68" s="79"/>
      <c r="I68" s="79"/>
      <c r="J68" s="79"/>
      <c r="K68" s="79"/>
      <c r="L68" s="79"/>
    </row>
    <row r="69" spans="4:12" s="10" customFormat="1" ht="18">
      <c r="D69" s="79"/>
      <c r="E69" s="79"/>
      <c r="F69" s="79"/>
      <c r="G69" s="32"/>
      <c r="H69" s="11"/>
      <c r="I69" s="79"/>
      <c r="J69" s="79"/>
      <c r="K69" s="79"/>
      <c r="L69" s="79"/>
    </row>
    <row r="70" spans="3:12" s="10" customFormat="1" ht="18.75" customHeight="1" thickBot="1">
      <c r="C70" s="209" t="s">
        <v>240</v>
      </c>
      <c r="D70" s="209"/>
      <c r="E70" s="209"/>
      <c r="F70" s="209"/>
      <c r="G70" s="209"/>
      <c r="H70" s="209"/>
      <c r="I70" s="209"/>
      <c r="J70" s="209"/>
      <c r="K70" s="209"/>
      <c r="L70" s="209"/>
    </row>
    <row r="71" spans="3:12" s="10" customFormat="1" ht="25.5" customHeight="1">
      <c r="C71" s="9"/>
      <c r="D71" s="184"/>
      <c r="E71" s="184"/>
      <c r="F71" s="184"/>
      <c r="G71" s="184"/>
      <c r="H71" s="184"/>
      <c r="I71" s="184"/>
      <c r="J71" s="184"/>
      <c r="K71" s="184"/>
      <c r="L71" s="184"/>
    </row>
    <row r="72" spans="1:13" ht="30" customHeight="1">
      <c r="A72" s="10"/>
      <c r="B72" s="10"/>
      <c r="C72" s="264" t="s">
        <v>241</v>
      </c>
      <c r="D72" s="264"/>
      <c r="E72" s="264"/>
      <c r="F72" s="264"/>
      <c r="G72" s="264"/>
      <c r="H72" s="264"/>
      <c r="I72" s="264"/>
      <c r="J72" s="264"/>
      <c r="K72" s="264"/>
      <c r="L72" s="264"/>
      <c r="M72" s="10"/>
    </row>
    <row r="73" spans="1:13" ht="30" customHeight="1">
      <c r="A73" s="10"/>
      <c r="B73" s="10"/>
      <c r="C73" s="316" t="s">
        <v>303</v>
      </c>
      <c r="D73" s="317"/>
      <c r="E73" s="317"/>
      <c r="F73" s="317"/>
      <c r="G73" s="317"/>
      <c r="H73" s="317"/>
      <c r="I73" s="317"/>
      <c r="J73" s="317"/>
      <c r="K73" s="317"/>
      <c r="L73" s="318"/>
      <c r="M73" s="10"/>
    </row>
    <row r="74" spans="1:13" ht="9" customHeight="1">
      <c r="A74" s="10"/>
      <c r="B74" s="10"/>
      <c r="C74" s="158"/>
      <c r="D74" s="158"/>
      <c r="E74" s="158"/>
      <c r="F74" s="158"/>
      <c r="G74" s="158"/>
      <c r="H74" s="158"/>
      <c r="I74" s="158"/>
      <c r="J74" s="158"/>
      <c r="K74" s="158"/>
      <c r="L74" s="158"/>
      <c r="M74" s="10"/>
    </row>
    <row r="75" spans="1:13" ht="71.25" customHeight="1">
      <c r="A75" s="10"/>
      <c r="B75" s="10"/>
      <c r="C75" s="290" t="s">
        <v>280</v>
      </c>
      <c r="D75" s="290"/>
      <c r="E75" s="290"/>
      <c r="F75" s="290"/>
      <c r="G75" s="290"/>
      <c r="H75" s="290"/>
      <c r="I75" s="290"/>
      <c r="J75" s="290"/>
      <c r="K75" s="290"/>
      <c r="L75" s="290"/>
      <c r="M75" s="10"/>
    </row>
    <row r="76" spans="1:13" ht="170.25" customHeight="1">
      <c r="A76" s="10"/>
      <c r="B76" s="10"/>
      <c r="C76" s="277"/>
      <c r="D76" s="278"/>
      <c r="E76" s="278"/>
      <c r="F76" s="278"/>
      <c r="G76" s="278"/>
      <c r="H76" s="278"/>
      <c r="I76" s="278"/>
      <c r="J76" s="278"/>
      <c r="K76" s="278"/>
      <c r="L76" s="279"/>
      <c r="M76" s="10"/>
    </row>
    <row r="77" spans="1:13" ht="127.5" customHeight="1">
      <c r="A77" s="10"/>
      <c r="B77" s="10"/>
      <c r="C77" s="280"/>
      <c r="D77" s="281"/>
      <c r="E77" s="281"/>
      <c r="F77" s="281"/>
      <c r="G77" s="281"/>
      <c r="H77" s="281"/>
      <c r="I77" s="281"/>
      <c r="J77" s="281"/>
      <c r="K77" s="281"/>
      <c r="L77" s="282"/>
      <c r="M77" s="10"/>
    </row>
    <row r="78" spans="1:13" ht="87.75" customHeight="1">
      <c r="A78" s="10"/>
      <c r="B78" s="10"/>
      <c r="C78" s="280"/>
      <c r="D78" s="281"/>
      <c r="E78" s="281"/>
      <c r="F78" s="281"/>
      <c r="G78" s="281"/>
      <c r="H78" s="281"/>
      <c r="I78" s="281"/>
      <c r="J78" s="281"/>
      <c r="K78" s="281"/>
      <c r="L78" s="282"/>
      <c r="M78" s="10"/>
    </row>
    <row r="79" spans="1:13" ht="118.5" customHeight="1">
      <c r="A79" s="10"/>
      <c r="B79" s="10"/>
      <c r="C79" s="283"/>
      <c r="D79" s="284"/>
      <c r="E79" s="284"/>
      <c r="F79" s="284"/>
      <c r="G79" s="284"/>
      <c r="H79" s="284"/>
      <c r="I79" s="284"/>
      <c r="J79" s="284"/>
      <c r="K79" s="284"/>
      <c r="L79" s="285"/>
      <c r="M79" s="10"/>
    </row>
    <row r="80" spans="1:13" ht="18" customHeight="1">
      <c r="A80" s="10"/>
      <c r="B80" s="10"/>
      <c r="C80" s="158"/>
      <c r="D80" s="158"/>
      <c r="E80" s="158"/>
      <c r="F80" s="158"/>
      <c r="G80" s="158"/>
      <c r="H80" s="158"/>
      <c r="I80" s="158"/>
      <c r="J80" s="158"/>
      <c r="K80" s="158"/>
      <c r="L80" s="158"/>
      <c r="M80" s="10"/>
    </row>
    <row r="81" spans="1:13" ht="51" customHeight="1" hidden="1">
      <c r="A81" s="10"/>
      <c r="B81" s="10"/>
      <c r="C81" s="185"/>
      <c r="D81" s="185"/>
      <c r="E81" s="185"/>
      <c r="F81" s="185"/>
      <c r="G81" s="185"/>
      <c r="H81" s="185"/>
      <c r="I81" s="185"/>
      <c r="J81" s="185"/>
      <c r="K81" s="185"/>
      <c r="L81" s="185"/>
      <c r="M81" s="10"/>
    </row>
    <row r="82" spans="1:13" ht="49.5" customHeight="1">
      <c r="A82" s="10"/>
      <c r="B82" s="10"/>
      <c r="C82" s="264" t="s">
        <v>273</v>
      </c>
      <c r="D82" s="264"/>
      <c r="E82" s="264"/>
      <c r="F82" s="264"/>
      <c r="G82" s="264"/>
      <c r="H82" s="264"/>
      <c r="I82" s="264"/>
      <c r="J82" s="264"/>
      <c r="K82" s="264"/>
      <c r="L82" s="264"/>
      <c r="M82" s="10"/>
    </row>
    <row r="83" spans="1:13" ht="27" customHeight="1">
      <c r="A83" s="10"/>
      <c r="B83" s="10"/>
      <c r="C83" s="321"/>
      <c r="D83" s="322"/>
      <c r="E83" s="171"/>
      <c r="F83" s="171"/>
      <c r="G83" s="171"/>
      <c r="H83" s="171"/>
      <c r="I83" s="171"/>
      <c r="J83" s="171"/>
      <c r="K83" s="171"/>
      <c r="L83" s="171"/>
      <c r="M83" s="10"/>
    </row>
    <row r="84" spans="1:13" ht="15.75" customHeight="1">
      <c r="A84" s="10"/>
      <c r="B84" s="10"/>
      <c r="C84" s="171"/>
      <c r="D84" s="171"/>
      <c r="E84" s="171"/>
      <c r="F84" s="171"/>
      <c r="G84" s="171"/>
      <c r="H84" s="171"/>
      <c r="I84" s="171"/>
      <c r="J84" s="171"/>
      <c r="K84" s="171"/>
      <c r="L84" s="171"/>
      <c r="M84" s="10"/>
    </row>
    <row r="85" spans="1:13" ht="51" customHeight="1">
      <c r="A85" s="10"/>
      <c r="B85" s="10"/>
      <c r="C85" s="277"/>
      <c r="D85" s="278"/>
      <c r="E85" s="278"/>
      <c r="F85" s="278"/>
      <c r="G85" s="278"/>
      <c r="H85" s="278"/>
      <c r="I85" s="278"/>
      <c r="J85" s="278"/>
      <c r="K85" s="278"/>
      <c r="L85" s="279"/>
      <c r="M85" s="10"/>
    </row>
    <row r="86" spans="1:13" ht="40.5" customHeight="1">
      <c r="A86" s="10"/>
      <c r="B86" s="10"/>
      <c r="C86" s="280"/>
      <c r="D86" s="281"/>
      <c r="E86" s="281"/>
      <c r="F86" s="281"/>
      <c r="G86" s="281"/>
      <c r="H86" s="281"/>
      <c r="I86" s="281"/>
      <c r="J86" s="281"/>
      <c r="K86" s="281"/>
      <c r="L86" s="282"/>
      <c r="M86" s="10"/>
    </row>
    <row r="87" spans="1:13" ht="35.25" customHeight="1">
      <c r="A87" s="10"/>
      <c r="B87" s="10"/>
      <c r="C87" s="280"/>
      <c r="D87" s="281"/>
      <c r="E87" s="281"/>
      <c r="F87" s="281"/>
      <c r="G87" s="281"/>
      <c r="H87" s="281"/>
      <c r="I87" s="281"/>
      <c r="J87" s="281"/>
      <c r="K87" s="281"/>
      <c r="L87" s="282"/>
      <c r="M87" s="10"/>
    </row>
    <row r="88" spans="1:13" ht="40.5" customHeight="1">
      <c r="A88" s="10"/>
      <c r="B88" s="10"/>
      <c r="C88" s="283"/>
      <c r="D88" s="284"/>
      <c r="E88" s="284"/>
      <c r="F88" s="284"/>
      <c r="G88" s="284"/>
      <c r="H88" s="284"/>
      <c r="I88" s="284"/>
      <c r="J88" s="284"/>
      <c r="K88" s="284"/>
      <c r="L88" s="285"/>
      <c r="M88" s="10"/>
    </row>
    <row r="89" spans="1:13" ht="29.25" customHeight="1">
      <c r="A89" s="10"/>
      <c r="B89" s="10"/>
      <c r="C89" s="158"/>
      <c r="D89" s="158"/>
      <c r="E89" s="158"/>
      <c r="F89" s="158"/>
      <c r="G89" s="158"/>
      <c r="H89" s="158"/>
      <c r="I89" s="158"/>
      <c r="J89" s="158"/>
      <c r="K89" s="158"/>
      <c r="L89" s="158"/>
      <c r="M89" s="10"/>
    </row>
    <row r="90" spans="1:13" ht="114" customHeight="1">
      <c r="A90" s="10"/>
      <c r="B90" s="10"/>
      <c r="C90" s="264" t="s">
        <v>302</v>
      </c>
      <c r="D90" s="264"/>
      <c r="E90" s="264"/>
      <c r="F90" s="264"/>
      <c r="G90" s="264"/>
      <c r="H90" s="264"/>
      <c r="I90" s="264"/>
      <c r="J90" s="264"/>
      <c r="K90" s="264"/>
      <c r="L90" s="264"/>
      <c r="M90" s="10"/>
    </row>
    <row r="91" spans="1:13" ht="29.25" customHeight="1">
      <c r="A91" s="10"/>
      <c r="B91" s="10"/>
      <c r="C91" s="277"/>
      <c r="D91" s="278"/>
      <c r="E91" s="278"/>
      <c r="F91" s="278"/>
      <c r="G91" s="278"/>
      <c r="H91" s="278"/>
      <c r="I91" s="278"/>
      <c r="J91" s="278"/>
      <c r="K91" s="278"/>
      <c r="L91" s="279"/>
      <c r="M91" s="10"/>
    </row>
    <row r="92" spans="1:13" ht="29.25" customHeight="1">
      <c r="A92" s="10"/>
      <c r="B92" s="10"/>
      <c r="C92" s="280"/>
      <c r="D92" s="281"/>
      <c r="E92" s="281"/>
      <c r="F92" s="281"/>
      <c r="G92" s="281"/>
      <c r="H92" s="281"/>
      <c r="I92" s="281"/>
      <c r="J92" s="281"/>
      <c r="K92" s="281"/>
      <c r="L92" s="282"/>
      <c r="M92" s="10"/>
    </row>
    <row r="93" spans="1:13" ht="29.25" customHeight="1">
      <c r="A93" s="10"/>
      <c r="B93" s="10"/>
      <c r="C93" s="280"/>
      <c r="D93" s="281"/>
      <c r="E93" s="281"/>
      <c r="F93" s="281"/>
      <c r="G93" s="281"/>
      <c r="H93" s="281"/>
      <c r="I93" s="281"/>
      <c r="J93" s="281"/>
      <c r="K93" s="281"/>
      <c r="L93" s="282"/>
      <c r="M93" s="10"/>
    </row>
    <row r="94" spans="1:13" ht="29.25" customHeight="1">
      <c r="A94" s="10"/>
      <c r="B94" s="10"/>
      <c r="C94" s="283"/>
      <c r="D94" s="284"/>
      <c r="E94" s="284"/>
      <c r="F94" s="284"/>
      <c r="G94" s="284"/>
      <c r="H94" s="284"/>
      <c r="I94" s="284"/>
      <c r="J94" s="284"/>
      <c r="K94" s="284"/>
      <c r="L94" s="285"/>
      <c r="M94" s="10"/>
    </row>
    <row r="95" spans="1:13" ht="29.25" customHeight="1">
      <c r="A95" s="10"/>
      <c r="B95" s="10"/>
      <c r="C95" s="158"/>
      <c r="D95" s="158"/>
      <c r="E95" s="158"/>
      <c r="F95" s="158"/>
      <c r="G95" s="158"/>
      <c r="H95" s="158"/>
      <c r="I95" s="158"/>
      <c r="J95" s="158"/>
      <c r="K95" s="158"/>
      <c r="L95" s="158"/>
      <c r="M95" s="10"/>
    </row>
    <row r="96" spans="1:13" ht="48" customHeight="1">
      <c r="A96" s="10"/>
      <c r="B96" s="10"/>
      <c r="C96" s="264" t="s">
        <v>292</v>
      </c>
      <c r="D96" s="264"/>
      <c r="E96" s="264"/>
      <c r="F96" s="264"/>
      <c r="G96" s="264"/>
      <c r="H96" s="264"/>
      <c r="I96" s="264"/>
      <c r="J96" s="264"/>
      <c r="K96" s="264"/>
      <c r="L96" s="264"/>
      <c r="M96" s="10"/>
    </row>
    <row r="97" spans="1:13" ht="18">
      <c r="A97" s="10"/>
      <c r="B97" s="10"/>
      <c r="C97" s="171"/>
      <c r="D97" s="171"/>
      <c r="E97" s="171"/>
      <c r="F97" s="171"/>
      <c r="G97" s="171"/>
      <c r="H97" s="171"/>
      <c r="I97" s="171"/>
      <c r="J97" s="171"/>
      <c r="K97" s="171"/>
      <c r="L97" s="171"/>
      <c r="M97" s="10"/>
    </row>
    <row r="98" spans="1:13" ht="18">
      <c r="A98" s="10"/>
      <c r="B98" s="10"/>
      <c r="C98" s="178"/>
      <c r="D98" s="178"/>
      <c r="E98" s="178"/>
      <c r="F98" s="178"/>
      <c r="G98" s="4"/>
      <c r="H98" s="178"/>
      <c r="I98" s="178"/>
      <c r="J98" s="170"/>
      <c r="K98" s="171"/>
      <c r="L98" s="4"/>
      <c r="M98" s="10"/>
    </row>
    <row r="99" spans="1:13" ht="96" customHeight="1">
      <c r="A99" s="10"/>
      <c r="B99" s="10"/>
      <c r="C99" s="313" t="s">
        <v>290</v>
      </c>
      <c r="D99" s="314"/>
      <c r="E99" s="314"/>
      <c r="F99" s="315" t="s">
        <v>192</v>
      </c>
      <c r="G99" s="314"/>
      <c r="H99" s="314"/>
      <c r="I99" s="314"/>
      <c r="J99" s="314"/>
      <c r="K99" s="314"/>
      <c r="L99" s="314"/>
      <c r="M99" s="10"/>
    </row>
    <row r="100" spans="1:13" ht="51" customHeight="1">
      <c r="A100" s="10"/>
      <c r="B100" s="10"/>
      <c r="C100" s="306"/>
      <c r="D100" s="307"/>
      <c r="E100" s="308"/>
      <c r="F100" s="320"/>
      <c r="G100" s="320"/>
      <c r="H100" s="320"/>
      <c r="I100" s="320"/>
      <c r="J100" s="320"/>
      <c r="K100" s="320"/>
      <c r="L100" s="320"/>
      <c r="M100" s="10"/>
    </row>
    <row r="101" spans="1:13" ht="51" customHeight="1">
      <c r="A101" s="10"/>
      <c r="B101" s="10"/>
      <c r="C101" s="306"/>
      <c r="D101" s="307"/>
      <c r="E101" s="308"/>
      <c r="F101" s="309"/>
      <c r="G101" s="310"/>
      <c r="H101" s="310"/>
      <c r="I101" s="310"/>
      <c r="J101" s="310"/>
      <c r="K101" s="310"/>
      <c r="L101" s="311"/>
      <c r="M101" s="10"/>
    </row>
    <row r="102" spans="1:13" ht="51" customHeight="1">
      <c r="A102" s="10"/>
      <c r="B102" s="10"/>
      <c r="C102" s="306"/>
      <c r="D102" s="307"/>
      <c r="E102" s="308"/>
      <c r="F102" s="309"/>
      <c r="G102" s="310"/>
      <c r="H102" s="310"/>
      <c r="I102" s="310"/>
      <c r="J102" s="310"/>
      <c r="K102" s="310"/>
      <c r="L102" s="311"/>
      <c r="M102" s="10"/>
    </row>
    <row r="103" spans="1:13" ht="51" customHeight="1">
      <c r="A103" s="10"/>
      <c r="B103" s="10"/>
      <c r="C103" s="306"/>
      <c r="D103" s="307"/>
      <c r="E103" s="308"/>
      <c r="F103" s="309"/>
      <c r="G103" s="310"/>
      <c r="H103" s="310"/>
      <c r="I103" s="310"/>
      <c r="J103" s="310"/>
      <c r="K103" s="310"/>
      <c r="L103" s="311"/>
      <c r="M103" s="10"/>
    </row>
    <row r="104" spans="1:13" ht="51" customHeight="1">
      <c r="A104" s="10"/>
      <c r="B104" s="10"/>
      <c r="C104" s="306"/>
      <c r="D104" s="307"/>
      <c r="E104" s="308"/>
      <c r="F104" s="309"/>
      <c r="G104" s="310"/>
      <c r="H104" s="310"/>
      <c r="I104" s="310"/>
      <c r="J104" s="310"/>
      <c r="K104" s="310"/>
      <c r="L104" s="311"/>
      <c r="M104" s="10"/>
    </row>
    <row r="105" spans="1:13" ht="51" customHeight="1">
      <c r="A105" s="10"/>
      <c r="B105" s="10"/>
      <c r="C105" s="306"/>
      <c r="D105" s="307"/>
      <c r="E105" s="308"/>
      <c r="F105" s="309"/>
      <c r="G105" s="310"/>
      <c r="H105" s="310"/>
      <c r="I105" s="310"/>
      <c r="J105" s="310"/>
      <c r="K105" s="310"/>
      <c r="L105" s="311"/>
      <c r="M105" s="10"/>
    </row>
    <row r="106" spans="1:13" ht="49.5" customHeight="1">
      <c r="A106" s="10"/>
      <c r="B106" s="10"/>
      <c r="C106" s="306"/>
      <c r="D106" s="307"/>
      <c r="E106" s="308"/>
      <c r="F106" s="309"/>
      <c r="G106" s="310"/>
      <c r="H106" s="310"/>
      <c r="I106" s="310"/>
      <c r="J106" s="310"/>
      <c r="K106" s="310"/>
      <c r="L106" s="311"/>
      <c r="M106" s="10"/>
    </row>
    <row r="107" spans="1:13" ht="8.25" customHeight="1">
      <c r="A107" s="10"/>
      <c r="B107" s="10"/>
      <c r="C107" s="4"/>
      <c r="D107" s="4"/>
      <c r="E107" s="4"/>
      <c r="F107" s="4"/>
      <c r="G107" s="4"/>
      <c r="H107" s="4"/>
      <c r="I107" s="4"/>
      <c r="J107" s="4"/>
      <c r="K107" s="4"/>
      <c r="L107" s="4"/>
      <c r="M107" s="10"/>
    </row>
    <row r="108" spans="1:13" ht="36" customHeight="1" hidden="1">
      <c r="A108" s="10"/>
      <c r="B108" s="10"/>
      <c r="C108" s="4"/>
      <c r="D108" s="4"/>
      <c r="E108" s="4"/>
      <c r="F108" s="4"/>
      <c r="G108" s="4"/>
      <c r="H108" s="4"/>
      <c r="I108" s="4"/>
      <c r="J108" s="4"/>
      <c r="K108" s="4"/>
      <c r="L108" s="4"/>
      <c r="M108" s="10"/>
    </row>
    <row r="109" spans="1:13" ht="42" customHeight="1" hidden="1">
      <c r="A109" s="10"/>
      <c r="B109" s="10"/>
      <c r="C109" s="4"/>
      <c r="D109" s="4"/>
      <c r="E109" s="4"/>
      <c r="F109" s="4"/>
      <c r="G109" s="4"/>
      <c r="H109" s="4"/>
      <c r="I109" s="4"/>
      <c r="J109" s="4"/>
      <c r="K109" s="4"/>
      <c r="L109" s="4"/>
      <c r="M109" s="10"/>
    </row>
    <row r="110" spans="1:13" ht="45" customHeight="1" hidden="1">
      <c r="A110" s="10"/>
      <c r="B110" s="10"/>
      <c r="C110" s="4"/>
      <c r="D110" s="4"/>
      <c r="E110" s="4"/>
      <c r="F110" s="4"/>
      <c r="G110" s="4"/>
      <c r="H110" s="4"/>
      <c r="I110" s="4"/>
      <c r="J110" s="4"/>
      <c r="K110" s="4"/>
      <c r="L110" s="4"/>
      <c r="M110" s="10"/>
    </row>
    <row r="111" spans="1:13" ht="45" customHeight="1" hidden="1">
      <c r="A111" s="10"/>
      <c r="B111" s="10"/>
      <c r="C111" s="4"/>
      <c r="D111" s="4"/>
      <c r="E111" s="4"/>
      <c r="F111" s="4"/>
      <c r="G111" s="4"/>
      <c r="H111" s="4"/>
      <c r="I111" s="4"/>
      <c r="J111" s="4"/>
      <c r="K111" s="4"/>
      <c r="L111" s="4"/>
      <c r="M111" s="10"/>
    </row>
    <row r="112" spans="1:13" ht="43.5" customHeight="1">
      <c r="A112" s="10"/>
      <c r="B112" s="10"/>
      <c r="C112" s="264" t="s">
        <v>293</v>
      </c>
      <c r="D112" s="264"/>
      <c r="E112" s="264"/>
      <c r="F112" s="264"/>
      <c r="G112" s="264"/>
      <c r="H112" s="264"/>
      <c r="I112" s="264"/>
      <c r="J112" s="264"/>
      <c r="K112" s="264"/>
      <c r="L112" s="264"/>
      <c r="M112" s="10"/>
    </row>
    <row r="113" spans="1:13" ht="10.5" customHeight="1">
      <c r="A113" s="10"/>
      <c r="B113" s="10"/>
      <c r="C113" s="158"/>
      <c r="D113" s="158"/>
      <c r="E113" s="158"/>
      <c r="F113" s="158"/>
      <c r="G113" s="158"/>
      <c r="H113" s="158"/>
      <c r="I113" s="158"/>
      <c r="J113" s="158"/>
      <c r="K113" s="158"/>
      <c r="L113" s="158"/>
      <c r="M113" s="10"/>
    </row>
    <row r="114" spans="1:13" ht="43.5" customHeight="1">
      <c r="A114" s="10"/>
      <c r="B114" s="10"/>
      <c r="C114" s="332"/>
      <c r="D114" s="333"/>
      <c r="E114" s="333"/>
      <c r="F114" s="333"/>
      <c r="G114" s="333"/>
      <c r="H114" s="333"/>
      <c r="I114" s="333"/>
      <c r="J114" s="333"/>
      <c r="K114" s="333"/>
      <c r="L114" s="334"/>
      <c r="M114" s="10"/>
    </row>
    <row r="115" spans="1:13" ht="32.25" customHeight="1">
      <c r="A115" s="10"/>
      <c r="B115" s="10"/>
      <c r="C115" s="335"/>
      <c r="D115" s="336"/>
      <c r="E115" s="336"/>
      <c r="F115" s="336"/>
      <c r="G115" s="336"/>
      <c r="H115" s="336"/>
      <c r="I115" s="336"/>
      <c r="J115" s="336"/>
      <c r="K115" s="336"/>
      <c r="L115" s="337"/>
      <c r="M115" s="10"/>
    </row>
    <row r="116" spans="1:13" ht="47.25" customHeight="1">
      <c r="A116" s="10"/>
      <c r="B116" s="10"/>
      <c r="C116" s="335"/>
      <c r="D116" s="336"/>
      <c r="E116" s="336"/>
      <c r="F116" s="336"/>
      <c r="G116" s="336"/>
      <c r="H116" s="336"/>
      <c r="I116" s="336"/>
      <c r="J116" s="336"/>
      <c r="K116" s="336"/>
      <c r="L116" s="337"/>
      <c r="M116" s="10"/>
    </row>
    <row r="117" spans="1:13" ht="20.25" customHeight="1">
      <c r="A117" s="10"/>
      <c r="B117" s="10"/>
      <c r="C117" s="335"/>
      <c r="D117" s="336"/>
      <c r="E117" s="336"/>
      <c r="F117" s="336"/>
      <c r="G117" s="336"/>
      <c r="H117" s="336"/>
      <c r="I117" s="336"/>
      <c r="J117" s="336"/>
      <c r="K117" s="336"/>
      <c r="L117" s="337"/>
      <c r="M117" s="10"/>
    </row>
    <row r="118" spans="1:13" ht="39.75" customHeight="1">
      <c r="A118" s="10"/>
      <c r="B118" s="10"/>
      <c r="C118" s="338"/>
      <c r="D118" s="339"/>
      <c r="E118" s="339"/>
      <c r="F118" s="339"/>
      <c r="G118" s="339"/>
      <c r="H118" s="339"/>
      <c r="I118" s="339"/>
      <c r="J118" s="339"/>
      <c r="K118" s="339"/>
      <c r="L118" s="340"/>
      <c r="M118" s="10"/>
    </row>
    <row r="119" spans="1:13" ht="13.5" customHeight="1">
      <c r="A119" s="10"/>
      <c r="B119" s="10"/>
      <c r="C119" s="158"/>
      <c r="D119" s="158"/>
      <c r="E119" s="158"/>
      <c r="F119" s="158"/>
      <c r="G119" s="158"/>
      <c r="H119" s="158"/>
      <c r="I119" s="158"/>
      <c r="J119" s="158"/>
      <c r="K119" s="158"/>
      <c r="L119" s="158"/>
      <c r="M119" s="10"/>
    </row>
    <row r="120" spans="1:13" ht="39" customHeight="1">
      <c r="A120" s="10"/>
      <c r="B120" s="10"/>
      <c r="C120" s="264" t="s">
        <v>294</v>
      </c>
      <c r="D120" s="264"/>
      <c r="E120" s="264"/>
      <c r="F120" s="264"/>
      <c r="G120" s="264"/>
      <c r="H120" s="264"/>
      <c r="I120" s="264"/>
      <c r="J120" s="264"/>
      <c r="K120" s="264"/>
      <c r="L120" s="264"/>
      <c r="M120" s="10"/>
    </row>
    <row r="121" spans="1:13" ht="36" customHeight="1">
      <c r="A121" s="10"/>
      <c r="B121" s="10"/>
      <c r="C121" s="330" t="s">
        <v>12</v>
      </c>
      <c r="D121" s="330"/>
      <c r="E121" s="329"/>
      <c r="F121" s="329"/>
      <c r="G121" s="4"/>
      <c r="H121" s="330" t="s">
        <v>32</v>
      </c>
      <c r="I121" s="330"/>
      <c r="J121" s="329"/>
      <c r="K121" s="329"/>
      <c r="L121" s="4"/>
      <c r="M121" s="10"/>
    </row>
    <row r="122" spans="1:13" ht="10.5" customHeight="1">
      <c r="A122" s="10"/>
      <c r="B122" s="10"/>
      <c r="C122" s="158"/>
      <c r="D122" s="158"/>
      <c r="E122" s="158"/>
      <c r="F122" s="158"/>
      <c r="G122" s="158"/>
      <c r="H122" s="158"/>
      <c r="I122" s="158"/>
      <c r="J122" s="158"/>
      <c r="K122" s="158"/>
      <c r="L122" s="158"/>
      <c r="M122" s="10"/>
    </row>
    <row r="123" spans="1:13" ht="60.75" customHeight="1">
      <c r="A123" s="10"/>
      <c r="B123" s="10"/>
      <c r="C123" s="264" t="s">
        <v>304</v>
      </c>
      <c r="D123" s="264"/>
      <c r="E123" s="264"/>
      <c r="F123" s="264"/>
      <c r="G123" s="264"/>
      <c r="H123" s="264"/>
      <c r="I123" s="264"/>
      <c r="J123" s="264"/>
      <c r="K123" s="264"/>
      <c r="L123" s="264"/>
      <c r="M123" s="10"/>
    </row>
    <row r="124" spans="1:13" ht="5.25" customHeight="1">
      <c r="A124" s="10"/>
      <c r="B124" s="10"/>
      <c r="C124" s="171"/>
      <c r="D124" s="171"/>
      <c r="E124" s="171"/>
      <c r="F124" s="171"/>
      <c r="G124" s="171"/>
      <c r="H124" s="171"/>
      <c r="I124" s="171"/>
      <c r="J124" s="171"/>
      <c r="K124" s="171"/>
      <c r="L124" s="171"/>
      <c r="M124" s="10"/>
    </row>
    <row r="125" spans="1:13" ht="34.5" customHeight="1">
      <c r="A125" s="10"/>
      <c r="B125" s="10"/>
      <c r="C125" s="341" t="s">
        <v>156</v>
      </c>
      <c r="D125" s="341"/>
      <c r="E125" s="331"/>
      <c r="F125" s="331"/>
      <c r="G125" s="4"/>
      <c r="H125" s="4"/>
      <c r="I125" s="4"/>
      <c r="J125" s="264" t="s">
        <v>169</v>
      </c>
      <c r="K125" s="264"/>
      <c r="L125" s="179">
        <f>4000*E125</f>
        <v>0</v>
      </c>
      <c r="M125" s="10"/>
    </row>
    <row r="126" spans="1:13" ht="23.25" customHeight="1">
      <c r="A126" s="10"/>
      <c r="B126" s="10"/>
      <c r="C126" s="178"/>
      <c r="D126" s="178"/>
      <c r="E126" s="178"/>
      <c r="F126" s="178"/>
      <c r="G126" s="178"/>
      <c r="H126" s="178"/>
      <c r="I126" s="178"/>
      <c r="J126" s="178"/>
      <c r="K126" s="178"/>
      <c r="L126" s="178"/>
      <c r="M126" s="10"/>
    </row>
    <row r="127" spans="1:13" ht="34.5" customHeight="1">
      <c r="A127" s="10"/>
      <c r="B127" s="10"/>
      <c r="C127" s="330" t="s">
        <v>191</v>
      </c>
      <c r="D127" s="330"/>
      <c r="E127" s="178"/>
      <c r="F127" s="187"/>
      <c r="G127" s="4"/>
      <c r="H127" s="330" t="s">
        <v>190</v>
      </c>
      <c r="I127" s="330"/>
      <c r="J127" s="178"/>
      <c r="K127" s="187"/>
      <c r="L127" s="178"/>
      <c r="M127" s="10"/>
    </row>
    <row r="128" spans="1:13" ht="16.5" customHeight="1">
      <c r="A128" s="10"/>
      <c r="B128" s="10"/>
      <c r="C128" s="178"/>
      <c r="D128" s="178"/>
      <c r="E128" s="178"/>
      <c r="F128" s="178"/>
      <c r="G128" s="178"/>
      <c r="H128" s="4"/>
      <c r="I128" s="178"/>
      <c r="J128" s="178"/>
      <c r="K128" s="170"/>
      <c r="L128" s="171"/>
      <c r="M128" s="10"/>
    </row>
    <row r="129" spans="1:13" ht="33" customHeight="1">
      <c r="A129" s="10"/>
      <c r="B129" s="10"/>
      <c r="C129" s="178"/>
      <c r="D129" s="330" t="s">
        <v>276</v>
      </c>
      <c r="E129" s="330"/>
      <c r="F129" s="188">
        <f>F127+K127</f>
        <v>0</v>
      </c>
      <c r="G129" s="4"/>
      <c r="H129" s="4"/>
      <c r="I129" s="4"/>
      <c r="J129" s="4"/>
      <c r="K129" s="4"/>
      <c r="L129" s="4"/>
      <c r="M129" s="10"/>
    </row>
    <row r="130" spans="1:13" ht="28.5" customHeight="1">
      <c r="A130" s="10"/>
      <c r="B130" s="10"/>
      <c r="C130" s="178"/>
      <c r="D130" s="178"/>
      <c r="E130" s="178"/>
      <c r="F130" s="178"/>
      <c r="G130" s="4"/>
      <c r="H130" s="178"/>
      <c r="I130" s="4"/>
      <c r="J130" s="4"/>
      <c r="K130" s="4"/>
      <c r="L130" s="4"/>
      <c r="M130" s="10"/>
    </row>
    <row r="131" spans="1:13" ht="53.25" customHeight="1">
      <c r="A131" s="10"/>
      <c r="B131" s="10"/>
      <c r="C131" s="264" t="s">
        <v>295</v>
      </c>
      <c r="D131" s="264"/>
      <c r="E131" s="264"/>
      <c r="F131" s="264"/>
      <c r="G131" s="264"/>
      <c r="H131" s="264"/>
      <c r="I131" s="264"/>
      <c r="J131" s="264"/>
      <c r="K131" s="264"/>
      <c r="L131" s="264"/>
      <c r="M131" s="10"/>
    </row>
    <row r="132" spans="1:13" ht="7.5" customHeight="1">
      <c r="A132" s="10"/>
      <c r="B132" s="10"/>
      <c r="C132" s="171"/>
      <c r="D132" s="171"/>
      <c r="E132" s="171"/>
      <c r="F132" s="171"/>
      <c r="G132" s="171"/>
      <c r="H132" s="171"/>
      <c r="I132" s="171"/>
      <c r="J132" s="171"/>
      <c r="K132" s="171"/>
      <c r="L132" s="171"/>
      <c r="M132" s="10"/>
    </row>
    <row r="133" spans="1:13" ht="13.5" customHeight="1">
      <c r="A133" s="10"/>
      <c r="B133" s="10"/>
      <c r="C133" s="171"/>
      <c r="D133" s="171"/>
      <c r="E133" s="171"/>
      <c r="F133" s="171"/>
      <c r="G133" s="171"/>
      <c r="H133" s="171"/>
      <c r="I133" s="171"/>
      <c r="J133" s="171"/>
      <c r="K133" s="171"/>
      <c r="L133" s="171"/>
      <c r="M133" s="10"/>
    </row>
    <row r="134" spans="1:13" ht="69" customHeight="1">
      <c r="A134" s="10"/>
      <c r="B134" s="10"/>
      <c r="C134" s="312" t="s">
        <v>289</v>
      </c>
      <c r="D134" s="312"/>
      <c r="E134" s="319"/>
      <c r="F134" s="319"/>
      <c r="G134" s="171"/>
      <c r="H134" s="171"/>
      <c r="I134" s="171"/>
      <c r="J134" s="171"/>
      <c r="K134" s="171"/>
      <c r="L134" s="171"/>
      <c r="M134" s="10"/>
    </row>
    <row r="135" spans="1:13" ht="30" customHeight="1">
      <c r="A135" s="10"/>
      <c r="B135" s="10"/>
      <c r="C135" s="171"/>
      <c r="D135" s="171"/>
      <c r="E135" s="171"/>
      <c r="F135" s="171"/>
      <c r="G135" s="171"/>
      <c r="H135" s="171"/>
      <c r="I135" s="171"/>
      <c r="J135" s="171"/>
      <c r="K135" s="171"/>
      <c r="L135" s="171"/>
      <c r="M135" s="10"/>
    </row>
    <row r="136" spans="1:13" ht="71.25" customHeight="1">
      <c r="A136" s="10"/>
      <c r="B136" s="10"/>
      <c r="C136" s="312" t="s">
        <v>277</v>
      </c>
      <c r="D136" s="312"/>
      <c r="E136" s="319"/>
      <c r="F136" s="319"/>
      <c r="G136" s="4"/>
      <c r="H136" s="264"/>
      <c r="I136" s="264"/>
      <c r="J136" s="264"/>
      <c r="K136" s="264"/>
      <c r="L136" s="171"/>
      <c r="M136" s="10"/>
    </row>
    <row r="137" spans="1:13" ht="32.25" customHeight="1">
      <c r="A137" s="10"/>
      <c r="B137" s="10"/>
      <c r="C137" s="180"/>
      <c r="D137" s="181"/>
      <c r="E137" s="180"/>
      <c r="F137" s="180"/>
      <c r="G137" s="180"/>
      <c r="H137" s="180"/>
      <c r="I137" s="172"/>
      <c r="J137" s="312" t="s">
        <v>274</v>
      </c>
      <c r="K137" s="312"/>
      <c r="L137" s="186">
        <f>E136+E138+E134</f>
        <v>0</v>
      </c>
      <c r="M137" s="10"/>
    </row>
    <row r="138" spans="1:13" ht="69.75" customHeight="1">
      <c r="A138" s="10"/>
      <c r="B138" s="10"/>
      <c r="C138" s="312" t="s">
        <v>278</v>
      </c>
      <c r="D138" s="312"/>
      <c r="E138" s="319"/>
      <c r="F138" s="319"/>
      <c r="G138" s="4"/>
      <c r="H138" s="264"/>
      <c r="I138" s="264"/>
      <c r="J138" s="264"/>
      <c r="K138" s="264"/>
      <c r="L138" s="171"/>
      <c r="M138" s="10"/>
    </row>
    <row r="139" spans="1:13" ht="34.5" customHeight="1">
      <c r="A139" s="10"/>
      <c r="B139" s="10"/>
      <c r="C139" s="171"/>
      <c r="D139" s="172"/>
      <c r="E139" s="180"/>
      <c r="F139" s="180"/>
      <c r="G139" s="180"/>
      <c r="H139" s="180"/>
      <c r="I139" s="180"/>
      <c r="J139" s="264"/>
      <c r="K139" s="264"/>
      <c r="L139" s="171"/>
      <c r="M139" s="10"/>
    </row>
    <row r="140" spans="1:13" ht="48.75" customHeight="1">
      <c r="A140" s="10"/>
      <c r="B140" s="10"/>
      <c r="C140" s="326" t="s">
        <v>275</v>
      </c>
      <c r="D140" s="327"/>
      <c r="E140" s="327"/>
      <c r="F140" s="327"/>
      <c r="G140" s="327"/>
      <c r="H140" s="327"/>
      <c r="I140" s="327"/>
      <c r="J140" s="327"/>
      <c r="K140" s="327"/>
      <c r="L140" s="4"/>
      <c r="M140" s="10"/>
    </row>
    <row r="141" spans="1:13" ht="2.25" customHeight="1">
      <c r="A141" s="10"/>
      <c r="B141" s="10"/>
      <c r="C141" s="178"/>
      <c r="D141" s="178"/>
      <c r="E141" s="178"/>
      <c r="F141" s="178"/>
      <c r="G141" s="4"/>
      <c r="H141" s="178"/>
      <c r="I141" s="178"/>
      <c r="J141" s="170"/>
      <c r="K141" s="171"/>
      <c r="L141" s="4"/>
      <c r="M141" s="10"/>
    </row>
    <row r="142" spans="1:13" ht="25.5" customHeight="1">
      <c r="A142" s="10"/>
      <c r="B142" s="10"/>
      <c r="C142" s="290" t="s">
        <v>296</v>
      </c>
      <c r="D142" s="290"/>
      <c r="E142" s="290"/>
      <c r="F142" s="290"/>
      <c r="G142" s="290"/>
      <c r="H142" s="290"/>
      <c r="I142" s="290"/>
      <c r="J142" s="290"/>
      <c r="K142" s="290"/>
      <c r="L142" s="290"/>
      <c r="M142" s="10"/>
    </row>
    <row r="143" spans="1:13" ht="55.5" customHeight="1">
      <c r="A143" s="10"/>
      <c r="B143" s="10"/>
      <c r="C143" s="323" t="s">
        <v>279</v>
      </c>
      <c r="D143" s="324"/>
      <c r="E143" s="324"/>
      <c r="F143" s="324"/>
      <c r="G143" s="324"/>
      <c r="H143" s="324"/>
      <c r="I143" s="324"/>
      <c r="J143" s="325"/>
      <c r="K143" s="182" t="s">
        <v>56</v>
      </c>
      <c r="L143" s="162" t="s">
        <v>57</v>
      </c>
      <c r="M143" s="10"/>
    </row>
    <row r="144" spans="1:13" ht="45" customHeight="1">
      <c r="A144" s="10"/>
      <c r="B144" s="10"/>
      <c r="C144" s="298"/>
      <c r="D144" s="299"/>
      <c r="E144" s="299"/>
      <c r="F144" s="299"/>
      <c r="G144" s="299"/>
      <c r="H144" s="299"/>
      <c r="I144" s="299"/>
      <c r="J144" s="300"/>
      <c r="K144" s="122"/>
      <c r="L144" s="122"/>
      <c r="M144" s="10"/>
    </row>
    <row r="145" spans="1:13" ht="45" customHeight="1">
      <c r="A145" s="10"/>
      <c r="B145" s="10"/>
      <c r="C145" s="298"/>
      <c r="D145" s="299"/>
      <c r="E145" s="299"/>
      <c r="F145" s="299"/>
      <c r="G145" s="299"/>
      <c r="H145" s="299"/>
      <c r="I145" s="299"/>
      <c r="J145" s="300"/>
      <c r="K145" s="122"/>
      <c r="L145" s="122"/>
      <c r="M145" s="10"/>
    </row>
    <row r="146" spans="1:13" ht="45" customHeight="1">
      <c r="A146" s="10"/>
      <c r="B146" s="10"/>
      <c r="C146" s="298"/>
      <c r="D146" s="299"/>
      <c r="E146" s="299"/>
      <c r="F146" s="299"/>
      <c r="G146" s="299"/>
      <c r="H146" s="299"/>
      <c r="I146" s="299"/>
      <c r="J146" s="300"/>
      <c r="K146" s="122"/>
      <c r="L146" s="122"/>
      <c r="M146" s="10"/>
    </row>
    <row r="147" spans="1:13" ht="45" customHeight="1">
      <c r="A147" s="10"/>
      <c r="B147" s="10"/>
      <c r="C147" s="298"/>
      <c r="D147" s="299"/>
      <c r="E147" s="299"/>
      <c r="F147" s="299"/>
      <c r="G147" s="299"/>
      <c r="H147" s="299"/>
      <c r="I147" s="299"/>
      <c r="J147" s="300"/>
      <c r="K147" s="122"/>
      <c r="L147" s="122"/>
      <c r="M147" s="10"/>
    </row>
    <row r="148" spans="1:13" ht="45" customHeight="1">
      <c r="A148" s="10"/>
      <c r="B148" s="10"/>
      <c r="C148" s="298"/>
      <c r="D148" s="299"/>
      <c r="E148" s="299"/>
      <c r="F148" s="299"/>
      <c r="G148" s="299"/>
      <c r="H148" s="299"/>
      <c r="I148" s="299"/>
      <c r="J148" s="300"/>
      <c r="K148" s="122"/>
      <c r="L148" s="122"/>
      <c r="M148" s="10"/>
    </row>
    <row r="149" spans="1:13" ht="45" customHeight="1">
      <c r="A149" s="10"/>
      <c r="B149" s="10"/>
      <c r="C149" s="173"/>
      <c r="D149" s="174"/>
      <c r="E149" s="174"/>
      <c r="F149" s="174"/>
      <c r="G149" s="174"/>
      <c r="H149" s="174"/>
      <c r="I149" s="174"/>
      <c r="J149" s="175"/>
      <c r="K149" s="122"/>
      <c r="L149" s="122"/>
      <c r="M149" s="10"/>
    </row>
    <row r="150" spans="1:13" ht="45" customHeight="1">
      <c r="A150" s="10"/>
      <c r="B150" s="10"/>
      <c r="C150" s="173"/>
      <c r="D150" s="174"/>
      <c r="E150" s="174"/>
      <c r="F150" s="174"/>
      <c r="G150" s="174"/>
      <c r="H150" s="174"/>
      <c r="I150" s="174"/>
      <c r="J150" s="175"/>
      <c r="K150" s="122"/>
      <c r="L150" s="122"/>
      <c r="M150" s="10"/>
    </row>
    <row r="151" spans="1:13" ht="45" customHeight="1">
      <c r="A151" s="10"/>
      <c r="B151" s="10"/>
      <c r="C151" s="173"/>
      <c r="D151" s="174"/>
      <c r="E151" s="174"/>
      <c r="F151" s="174"/>
      <c r="G151" s="174"/>
      <c r="H151" s="174"/>
      <c r="I151" s="174"/>
      <c r="J151" s="175"/>
      <c r="K151" s="122"/>
      <c r="L151" s="122"/>
      <c r="M151" s="10"/>
    </row>
    <row r="152" spans="1:13" ht="45" customHeight="1">
      <c r="A152" s="10"/>
      <c r="B152" s="10"/>
      <c r="C152" s="173"/>
      <c r="D152" s="174"/>
      <c r="E152" s="174"/>
      <c r="F152" s="174"/>
      <c r="G152" s="174"/>
      <c r="H152" s="174"/>
      <c r="I152" s="174"/>
      <c r="J152" s="175"/>
      <c r="K152" s="122"/>
      <c r="L152" s="122"/>
      <c r="M152" s="10"/>
    </row>
    <row r="153" spans="1:13" ht="45" customHeight="1">
      <c r="A153" s="10"/>
      <c r="B153" s="10"/>
      <c r="C153" s="173"/>
      <c r="D153" s="174"/>
      <c r="E153" s="174"/>
      <c r="F153" s="174"/>
      <c r="G153" s="174"/>
      <c r="H153" s="174"/>
      <c r="I153" s="174"/>
      <c r="J153" s="175"/>
      <c r="K153" s="122"/>
      <c r="L153" s="122"/>
      <c r="M153" s="10"/>
    </row>
    <row r="154" spans="1:13" ht="45" customHeight="1">
      <c r="A154" s="10"/>
      <c r="B154" s="10"/>
      <c r="C154" s="173"/>
      <c r="D154" s="174"/>
      <c r="E154" s="174"/>
      <c r="F154" s="174"/>
      <c r="G154" s="174"/>
      <c r="H154" s="174"/>
      <c r="I154" s="174"/>
      <c r="J154" s="175"/>
      <c r="K154" s="122"/>
      <c r="L154" s="122"/>
      <c r="M154" s="10"/>
    </row>
    <row r="155" spans="1:13" ht="45" customHeight="1">
      <c r="A155" s="10"/>
      <c r="B155" s="10"/>
      <c r="C155" s="173"/>
      <c r="D155" s="174"/>
      <c r="E155" s="174"/>
      <c r="F155" s="174"/>
      <c r="G155" s="174"/>
      <c r="H155" s="174"/>
      <c r="I155" s="174"/>
      <c r="J155" s="175"/>
      <c r="K155" s="122"/>
      <c r="L155" s="122"/>
      <c r="M155" s="10"/>
    </row>
    <row r="156" spans="1:13" ht="45" customHeight="1">
      <c r="A156" s="10"/>
      <c r="B156" s="10"/>
      <c r="C156" s="173"/>
      <c r="D156" s="174"/>
      <c r="E156" s="174"/>
      <c r="F156" s="174"/>
      <c r="G156" s="174"/>
      <c r="H156" s="174"/>
      <c r="I156" s="174"/>
      <c r="J156" s="175"/>
      <c r="K156" s="122"/>
      <c r="L156" s="122"/>
      <c r="M156" s="10"/>
    </row>
    <row r="157" spans="1:13" ht="45" customHeight="1">
      <c r="A157" s="10"/>
      <c r="B157" s="10"/>
      <c r="C157" s="173"/>
      <c r="D157" s="174"/>
      <c r="E157" s="174"/>
      <c r="F157" s="174"/>
      <c r="G157" s="174"/>
      <c r="H157" s="174"/>
      <c r="I157" s="174"/>
      <c r="J157" s="175"/>
      <c r="K157" s="122"/>
      <c r="L157" s="122"/>
      <c r="M157" s="10"/>
    </row>
    <row r="158" spans="1:13" ht="45" customHeight="1">
      <c r="A158" s="10"/>
      <c r="B158" s="10"/>
      <c r="C158" s="173"/>
      <c r="D158" s="174"/>
      <c r="E158" s="174"/>
      <c r="F158" s="174"/>
      <c r="G158" s="174"/>
      <c r="H158" s="174"/>
      <c r="I158" s="174"/>
      <c r="J158" s="175"/>
      <c r="K158" s="122"/>
      <c r="L158" s="122"/>
      <c r="M158" s="10"/>
    </row>
    <row r="159" spans="1:13" ht="45" customHeight="1">
      <c r="A159" s="10"/>
      <c r="B159" s="10"/>
      <c r="C159" s="298"/>
      <c r="D159" s="299"/>
      <c r="E159" s="299"/>
      <c r="F159" s="299"/>
      <c r="G159" s="299"/>
      <c r="H159" s="299"/>
      <c r="I159" s="299"/>
      <c r="J159" s="300"/>
      <c r="K159" s="122"/>
      <c r="L159" s="122"/>
      <c r="M159" s="10"/>
    </row>
    <row r="160" spans="1:13" ht="45" customHeight="1">
      <c r="A160" s="10"/>
      <c r="B160" s="10"/>
      <c r="C160" s="298"/>
      <c r="D160" s="299"/>
      <c r="E160" s="299"/>
      <c r="F160" s="299"/>
      <c r="G160" s="299"/>
      <c r="H160" s="299"/>
      <c r="I160" s="299"/>
      <c r="J160" s="300"/>
      <c r="K160" s="122"/>
      <c r="L160" s="122"/>
      <c r="M160" s="10"/>
    </row>
    <row r="161" spans="1:13" ht="45" customHeight="1">
      <c r="A161" s="10"/>
      <c r="B161" s="10"/>
      <c r="C161" s="298"/>
      <c r="D161" s="299"/>
      <c r="E161" s="299"/>
      <c r="F161" s="299"/>
      <c r="G161" s="299"/>
      <c r="H161" s="299"/>
      <c r="I161" s="299"/>
      <c r="J161" s="300"/>
      <c r="K161" s="122"/>
      <c r="L161" s="122"/>
      <c r="M161" s="10"/>
    </row>
    <row r="162" spans="1:13" ht="45" customHeight="1">
      <c r="A162" s="10"/>
      <c r="B162" s="10"/>
      <c r="C162" s="298"/>
      <c r="D162" s="299"/>
      <c r="E162" s="299"/>
      <c r="F162" s="299"/>
      <c r="G162" s="299"/>
      <c r="H162" s="299"/>
      <c r="I162" s="299"/>
      <c r="J162" s="300"/>
      <c r="K162" s="122"/>
      <c r="L162" s="122"/>
      <c r="M162" s="10"/>
    </row>
    <row r="163" spans="1:13" ht="45" customHeight="1">
      <c r="A163" s="10"/>
      <c r="B163" s="10"/>
      <c r="C163" s="298"/>
      <c r="D163" s="299"/>
      <c r="E163" s="299"/>
      <c r="F163" s="299"/>
      <c r="G163" s="299"/>
      <c r="H163" s="299"/>
      <c r="I163" s="299"/>
      <c r="J163" s="300"/>
      <c r="K163" s="123"/>
      <c r="L163" s="123"/>
      <c r="M163" s="10"/>
    </row>
    <row r="164" spans="1:13" ht="45" customHeight="1">
      <c r="A164" s="10"/>
      <c r="B164" s="10"/>
      <c r="C164" s="298"/>
      <c r="D164" s="299"/>
      <c r="E164" s="299"/>
      <c r="F164" s="299"/>
      <c r="G164" s="299"/>
      <c r="H164" s="299"/>
      <c r="I164" s="299"/>
      <c r="J164" s="300"/>
      <c r="K164" s="123"/>
      <c r="L164" s="123"/>
      <c r="M164" s="10"/>
    </row>
    <row r="165" spans="1:13" ht="45" customHeight="1">
      <c r="A165" s="10"/>
      <c r="B165" s="10"/>
      <c r="C165" s="298"/>
      <c r="D165" s="299"/>
      <c r="E165" s="299"/>
      <c r="F165" s="299"/>
      <c r="G165" s="299"/>
      <c r="H165" s="299"/>
      <c r="I165" s="299"/>
      <c r="J165" s="300"/>
      <c r="K165" s="123"/>
      <c r="L165" s="123"/>
      <c r="M165" s="10"/>
    </row>
    <row r="166" spans="1:13" ht="30" customHeight="1">
      <c r="A166" s="10"/>
      <c r="B166" s="10"/>
      <c r="C166" s="328" t="s">
        <v>117</v>
      </c>
      <c r="D166" s="328"/>
      <c r="E166" s="328"/>
      <c r="F166" s="328"/>
      <c r="G166" s="328"/>
      <c r="H166" s="328"/>
      <c r="I166" s="328"/>
      <c r="J166" s="328"/>
      <c r="K166" s="328"/>
      <c r="L166" s="328"/>
      <c r="M166" s="10"/>
    </row>
    <row r="167" spans="1:13" ht="19.5" customHeight="1">
      <c r="A167" s="10"/>
      <c r="B167" s="10"/>
      <c r="C167" s="263"/>
      <c r="D167" s="263"/>
      <c r="E167" s="263"/>
      <c r="F167" s="263"/>
      <c r="G167" s="263"/>
      <c r="H167" s="263"/>
      <c r="I167" s="263"/>
      <c r="J167" s="263"/>
      <c r="K167" s="263"/>
      <c r="L167" s="263"/>
      <c r="M167" s="10"/>
    </row>
    <row r="168" spans="1:13" ht="66.75" customHeight="1">
      <c r="A168" s="10"/>
      <c r="B168" s="10"/>
      <c r="C168" s="263"/>
      <c r="D168" s="263"/>
      <c r="E168" s="263"/>
      <c r="F168" s="263"/>
      <c r="G168" s="263"/>
      <c r="H168" s="263"/>
      <c r="I168" s="263"/>
      <c r="J168" s="263"/>
      <c r="K168" s="263"/>
      <c r="L168" s="263"/>
      <c r="M168" s="10"/>
    </row>
    <row r="169" spans="1:13" ht="48" customHeight="1">
      <c r="A169" s="10"/>
      <c r="B169" s="10"/>
      <c r="C169" s="263"/>
      <c r="D169" s="263"/>
      <c r="E169" s="263"/>
      <c r="F169" s="263"/>
      <c r="G169" s="263"/>
      <c r="H169" s="263"/>
      <c r="I169" s="263"/>
      <c r="J169" s="263"/>
      <c r="K169" s="263"/>
      <c r="L169" s="263"/>
      <c r="M169" s="10"/>
    </row>
    <row r="170" spans="1:13" ht="65.25" customHeight="1">
      <c r="A170" s="10"/>
      <c r="B170" s="10"/>
      <c r="C170" s="263"/>
      <c r="D170" s="263"/>
      <c r="E170" s="263"/>
      <c r="F170" s="263"/>
      <c r="G170" s="263"/>
      <c r="H170" s="263"/>
      <c r="I170" s="263"/>
      <c r="J170" s="263"/>
      <c r="K170" s="263"/>
      <c r="L170" s="263"/>
      <c r="M170" s="10"/>
    </row>
    <row r="171" spans="1:13" ht="15" customHeight="1">
      <c r="A171" s="10"/>
      <c r="B171" s="10"/>
      <c r="C171" s="183"/>
      <c r="D171" s="158"/>
      <c r="E171" s="158"/>
      <c r="F171" s="158"/>
      <c r="G171" s="158"/>
      <c r="H171" s="158"/>
      <c r="I171" s="158"/>
      <c r="J171" s="158"/>
      <c r="K171" s="158"/>
      <c r="L171" s="158"/>
      <c r="M171" s="10"/>
    </row>
    <row r="172" spans="1:13" ht="55.5" customHeight="1">
      <c r="A172" s="10"/>
      <c r="B172" s="10"/>
      <c r="C172" s="264" t="s">
        <v>297</v>
      </c>
      <c r="D172" s="264"/>
      <c r="E172" s="264"/>
      <c r="F172" s="264"/>
      <c r="G172" s="264"/>
      <c r="H172" s="264"/>
      <c r="I172" s="264"/>
      <c r="J172" s="264"/>
      <c r="K172" s="264"/>
      <c r="L172" s="264"/>
      <c r="M172" s="10"/>
    </row>
    <row r="173" spans="1:13" ht="12.75" customHeight="1">
      <c r="A173" s="10"/>
      <c r="B173" s="10"/>
      <c r="C173" s="4"/>
      <c r="D173" s="4"/>
      <c r="E173" s="4"/>
      <c r="F173" s="4"/>
      <c r="G173" s="4"/>
      <c r="H173" s="4"/>
      <c r="I173" s="4"/>
      <c r="J173" s="4"/>
      <c r="K173" s="4"/>
      <c r="L173" s="4"/>
      <c r="M173" s="10"/>
    </row>
    <row r="174" spans="1:13" ht="30" customHeight="1">
      <c r="A174" s="10"/>
      <c r="B174" s="10"/>
      <c r="C174" s="301"/>
      <c r="D174" s="302"/>
      <c r="E174" s="4"/>
      <c r="F174" s="4"/>
      <c r="G174" s="4"/>
      <c r="H174" s="4"/>
      <c r="I174" s="4"/>
      <c r="J174" s="4"/>
      <c r="K174" s="4"/>
      <c r="L174" s="4"/>
      <c r="M174" s="10"/>
    </row>
    <row r="175" spans="1:13" ht="7.5" customHeight="1">
      <c r="A175" s="10"/>
      <c r="B175" s="10"/>
      <c r="C175" s="303"/>
      <c r="D175" s="304"/>
      <c r="E175" s="4"/>
      <c r="F175" s="4"/>
      <c r="G175" s="4"/>
      <c r="H175" s="4"/>
      <c r="I175" s="4"/>
      <c r="J175" s="4"/>
      <c r="K175" s="4"/>
      <c r="L175" s="4"/>
      <c r="M175" s="10"/>
    </row>
    <row r="176" spans="1:13" ht="15.75" customHeight="1">
      <c r="A176" s="10"/>
      <c r="B176" s="10"/>
      <c r="C176" s="4"/>
      <c r="D176" s="4"/>
      <c r="E176" s="4"/>
      <c r="F176" s="4"/>
      <c r="G176" s="4"/>
      <c r="H176" s="4"/>
      <c r="I176" s="4"/>
      <c r="J176" s="4"/>
      <c r="K176" s="4"/>
      <c r="L176" s="4"/>
      <c r="M176" s="10"/>
    </row>
    <row r="177" spans="1:13" ht="15" customHeight="1">
      <c r="A177" s="10"/>
      <c r="B177" s="10"/>
      <c r="C177" s="305"/>
      <c r="D177" s="305"/>
      <c r="E177" s="305"/>
      <c r="F177" s="305"/>
      <c r="G177" s="305"/>
      <c r="H177" s="305"/>
      <c r="I177" s="305"/>
      <c r="J177" s="305"/>
      <c r="K177" s="305"/>
      <c r="L177" s="305"/>
      <c r="M177" s="10"/>
    </row>
    <row r="178" spans="1:13" ht="37.5" customHeight="1">
      <c r="A178" s="10"/>
      <c r="B178" s="10"/>
      <c r="C178" s="305"/>
      <c r="D178" s="305"/>
      <c r="E178" s="305"/>
      <c r="F178" s="305"/>
      <c r="G178" s="305"/>
      <c r="H178" s="305"/>
      <c r="I178" s="305"/>
      <c r="J178" s="305"/>
      <c r="K178" s="305"/>
      <c r="L178" s="305"/>
      <c r="M178" s="10"/>
    </row>
    <row r="179" spans="1:13" ht="42" customHeight="1">
      <c r="A179" s="10"/>
      <c r="B179" s="10"/>
      <c r="C179" s="305"/>
      <c r="D179" s="305"/>
      <c r="E179" s="305"/>
      <c r="F179" s="305"/>
      <c r="G179" s="305"/>
      <c r="H179" s="305"/>
      <c r="I179" s="305"/>
      <c r="J179" s="305"/>
      <c r="K179" s="305"/>
      <c r="L179" s="305"/>
      <c r="M179" s="10"/>
    </row>
    <row r="180" spans="1:13" ht="24.75" customHeight="1">
      <c r="A180" s="10"/>
      <c r="B180" s="10"/>
      <c r="C180" s="305"/>
      <c r="D180" s="305"/>
      <c r="E180" s="305"/>
      <c r="F180" s="305"/>
      <c r="G180" s="305"/>
      <c r="H180" s="305"/>
      <c r="I180" s="305"/>
      <c r="J180" s="305"/>
      <c r="K180" s="305"/>
      <c r="L180" s="305"/>
      <c r="M180" s="10"/>
    </row>
    <row r="181" spans="1:13" ht="30" customHeight="1">
      <c r="A181" s="10"/>
      <c r="B181" s="10"/>
      <c r="C181" s="305"/>
      <c r="D181" s="305"/>
      <c r="E181" s="305"/>
      <c r="F181" s="305"/>
      <c r="G181" s="305"/>
      <c r="H181" s="305"/>
      <c r="I181" s="305"/>
      <c r="J181" s="305"/>
      <c r="K181" s="305"/>
      <c r="L181" s="305"/>
      <c r="M181" s="10"/>
    </row>
    <row r="182" spans="1:13" ht="12.75" customHeight="1">
      <c r="A182" s="10"/>
      <c r="B182" s="10"/>
      <c r="C182" s="4"/>
      <c r="D182" s="4"/>
      <c r="E182" s="4"/>
      <c r="F182" s="4"/>
      <c r="G182" s="4"/>
      <c r="H182" s="4"/>
      <c r="I182" s="4"/>
      <c r="J182" s="4"/>
      <c r="K182" s="4"/>
      <c r="L182" s="4"/>
      <c r="M182" s="10"/>
    </row>
    <row r="183" spans="1:13" ht="48" customHeight="1">
      <c r="A183" s="10"/>
      <c r="B183" s="10"/>
      <c r="C183" s="264" t="s">
        <v>298</v>
      </c>
      <c r="D183" s="264"/>
      <c r="E183" s="264"/>
      <c r="F183" s="264"/>
      <c r="G183" s="264"/>
      <c r="H183" s="264"/>
      <c r="I183" s="264"/>
      <c r="J183" s="264"/>
      <c r="K183" s="264"/>
      <c r="L183" s="264"/>
      <c r="M183" s="10"/>
    </row>
    <row r="184" spans="1:13" ht="109.5" customHeight="1">
      <c r="A184" s="10"/>
      <c r="B184" s="10"/>
      <c r="C184" s="263"/>
      <c r="D184" s="263"/>
      <c r="E184" s="263"/>
      <c r="F184" s="263"/>
      <c r="G184" s="263"/>
      <c r="H184" s="263"/>
      <c r="I184" s="263"/>
      <c r="J184" s="263"/>
      <c r="K184" s="263"/>
      <c r="L184" s="263"/>
      <c r="M184" s="10"/>
    </row>
    <row r="185" spans="1:13" ht="34.5" customHeight="1">
      <c r="A185" s="10"/>
      <c r="B185" s="10"/>
      <c r="C185" s="4"/>
      <c r="D185" s="4"/>
      <c r="E185" s="4"/>
      <c r="F185" s="4"/>
      <c r="G185" s="4"/>
      <c r="H185" s="4"/>
      <c r="I185" s="4"/>
      <c r="J185" s="4"/>
      <c r="K185" s="4"/>
      <c r="L185" s="4"/>
      <c r="M185" s="10"/>
    </row>
    <row r="186" spans="1:13" ht="34.5" customHeight="1">
      <c r="A186" s="10"/>
      <c r="B186" s="10"/>
      <c r="C186" s="264" t="s">
        <v>299</v>
      </c>
      <c r="D186" s="264"/>
      <c r="E186" s="264"/>
      <c r="F186" s="264"/>
      <c r="G186" s="264"/>
      <c r="H186" s="264"/>
      <c r="I186" s="264"/>
      <c r="J186" s="264"/>
      <c r="K186" s="264"/>
      <c r="L186" s="264"/>
      <c r="M186" s="10"/>
    </row>
    <row r="187" spans="1:13" ht="34.5" customHeight="1">
      <c r="A187" s="10"/>
      <c r="B187" s="10"/>
      <c r="C187" s="244"/>
      <c r="D187" s="246"/>
      <c r="E187" s="168"/>
      <c r="F187" s="168"/>
      <c r="G187" s="169"/>
      <c r="H187" s="169"/>
      <c r="I187" s="169"/>
      <c r="J187" s="169"/>
      <c r="K187" s="169"/>
      <c r="L187" s="169"/>
      <c r="M187" s="10"/>
    </row>
    <row r="188" spans="1:13" ht="11.25" customHeight="1">
      <c r="A188" s="10"/>
      <c r="B188" s="10"/>
      <c r="C188" s="4"/>
      <c r="D188" s="4"/>
      <c r="E188" s="4"/>
      <c r="F188" s="4"/>
      <c r="G188" s="4"/>
      <c r="H188" s="4"/>
      <c r="I188" s="4"/>
      <c r="J188" s="4"/>
      <c r="K188" s="4"/>
      <c r="L188" s="4"/>
      <c r="M188" s="10"/>
    </row>
    <row r="189" spans="1:13" ht="34.5" customHeight="1">
      <c r="A189" s="10"/>
      <c r="B189" s="10"/>
      <c r="C189" s="266" t="s">
        <v>255</v>
      </c>
      <c r="D189" s="266"/>
      <c r="E189" s="266"/>
      <c r="F189" s="266"/>
      <c r="G189" s="266"/>
      <c r="H189" s="266"/>
      <c r="I189" s="266"/>
      <c r="J189" s="266"/>
      <c r="K189" s="266"/>
      <c r="L189" s="266"/>
      <c r="M189" s="10"/>
    </row>
    <row r="190" spans="1:13" ht="34.5" customHeight="1">
      <c r="A190" s="10"/>
      <c r="B190" s="10"/>
      <c r="C190" s="263"/>
      <c r="D190" s="263"/>
      <c r="E190" s="263"/>
      <c r="F190" s="263"/>
      <c r="G190" s="263"/>
      <c r="H190" s="263"/>
      <c r="I190" s="263"/>
      <c r="J190" s="263"/>
      <c r="K190" s="263"/>
      <c r="L190" s="263"/>
      <c r="M190" s="10"/>
    </row>
    <row r="191" spans="1:13" ht="129" customHeight="1">
      <c r="A191" s="10"/>
      <c r="B191" s="10"/>
      <c r="C191" s="263"/>
      <c r="D191" s="263"/>
      <c r="E191" s="263"/>
      <c r="F191" s="263"/>
      <c r="G191" s="263"/>
      <c r="H191" s="263"/>
      <c r="I191" s="263"/>
      <c r="J191" s="263"/>
      <c r="K191" s="263"/>
      <c r="L191" s="263"/>
      <c r="M191" s="10"/>
    </row>
    <row r="192" spans="1:13" ht="34.5" customHeight="1">
      <c r="A192" s="10"/>
      <c r="B192" s="10"/>
      <c r="C192" s="4"/>
      <c r="D192" s="4"/>
      <c r="E192" s="4"/>
      <c r="F192" s="4"/>
      <c r="G192" s="4"/>
      <c r="H192" s="4"/>
      <c r="I192" s="4"/>
      <c r="J192" s="4"/>
      <c r="K192" s="4"/>
      <c r="L192" s="4"/>
      <c r="M192" s="10"/>
    </row>
    <row r="195" ht="19.5" customHeight="1"/>
    <row r="196" spans="3:12" ht="14.25">
      <c r="C196" s="33"/>
      <c r="D196" s="33"/>
      <c r="E196" s="33"/>
      <c r="F196" s="33"/>
      <c r="G196" s="33"/>
      <c r="H196" s="33"/>
      <c r="I196" s="33"/>
      <c r="J196" s="33"/>
      <c r="K196" s="33"/>
      <c r="L196" s="33"/>
    </row>
  </sheetData>
  <sheetProtection password="D0DC" sheet="1" selectLockedCells="1"/>
  <mergeCells count="82">
    <mergeCell ref="C90:L90"/>
    <mergeCell ref="C91:L94"/>
    <mergeCell ref="C184:L184"/>
    <mergeCell ref="C186:L186"/>
    <mergeCell ref="C187:D187"/>
    <mergeCell ref="C189:L189"/>
    <mergeCell ref="H136:I136"/>
    <mergeCell ref="J136:K136"/>
    <mergeCell ref="C123:L123"/>
    <mergeCell ref="C125:D125"/>
    <mergeCell ref="C190:L191"/>
    <mergeCell ref="C134:D134"/>
    <mergeCell ref="E134:F134"/>
    <mergeCell ref="C164:J164"/>
    <mergeCell ref="C183:L183"/>
    <mergeCell ref="D129:E129"/>
    <mergeCell ref="C131:L131"/>
    <mergeCell ref="C136:D136"/>
    <mergeCell ref="E136:F136"/>
    <mergeCell ref="E125:F125"/>
    <mergeCell ref="J125:K125"/>
    <mergeCell ref="C121:D121"/>
    <mergeCell ref="C127:D127"/>
    <mergeCell ref="H127:I127"/>
    <mergeCell ref="C114:L118"/>
    <mergeCell ref="C101:E101"/>
    <mergeCell ref="F101:L101"/>
    <mergeCell ref="C104:E104"/>
    <mergeCell ref="F104:L104"/>
    <mergeCell ref="E121:F121"/>
    <mergeCell ref="H121:I121"/>
    <mergeCell ref="J121:K121"/>
    <mergeCell ref="C165:J165"/>
    <mergeCell ref="C166:L166"/>
    <mergeCell ref="C167:L170"/>
    <mergeCell ref="C172:L172"/>
    <mergeCell ref="C146:J146"/>
    <mergeCell ref="C159:J159"/>
    <mergeCell ref="C160:J160"/>
    <mergeCell ref="C161:J161"/>
    <mergeCell ref="C162:J162"/>
    <mergeCell ref="C163:J163"/>
    <mergeCell ref="C83:D83"/>
    <mergeCell ref="C106:E106"/>
    <mergeCell ref="C143:J143"/>
    <mergeCell ref="C144:J144"/>
    <mergeCell ref="C145:J145"/>
    <mergeCell ref="J139:K139"/>
    <mergeCell ref="C140:K140"/>
    <mergeCell ref="C142:L142"/>
    <mergeCell ref="F106:L106"/>
    <mergeCell ref="C112:L112"/>
    <mergeCell ref="C75:L75"/>
    <mergeCell ref="C96:L96"/>
    <mergeCell ref="E138:F138"/>
    <mergeCell ref="H138:I138"/>
    <mergeCell ref="C76:L79"/>
    <mergeCell ref="C105:E105"/>
    <mergeCell ref="F105:L105"/>
    <mergeCell ref="C100:E100"/>
    <mergeCell ref="F100:L100"/>
    <mergeCell ref="C82:L82"/>
    <mergeCell ref="J138:K138"/>
    <mergeCell ref="C138:D138"/>
    <mergeCell ref="C99:E99"/>
    <mergeCell ref="F99:L99"/>
    <mergeCell ref="E61:J63"/>
    <mergeCell ref="C85:L88"/>
    <mergeCell ref="C66:L67"/>
    <mergeCell ref="C70:L70"/>
    <mergeCell ref="C72:L72"/>
    <mergeCell ref="C73:L73"/>
    <mergeCell ref="C147:J147"/>
    <mergeCell ref="C148:J148"/>
    <mergeCell ref="C120:L120"/>
    <mergeCell ref="C174:D175"/>
    <mergeCell ref="C177:L181"/>
    <mergeCell ref="C102:E102"/>
    <mergeCell ref="F102:L102"/>
    <mergeCell ref="C103:E103"/>
    <mergeCell ref="F103:L103"/>
    <mergeCell ref="J137:K137"/>
  </mergeCells>
  <conditionalFormatting sqref="L137">
    <cfRule type="cellIs" priority="3" dxfId="1" operator="between" stopIfTrue="1">
      <formula>1</formula>
      <formula>160</formula>
    </cfRule>
  </conditionalFormatting>
  <dataValidations count="10">
    <dataValidation type="decimal" operator="greaterThanOrEqual" allowBlank="1" showInputMessage="1" showErrorMessage="1" error="Por favor, introduzca una cantidad." sqref="L108 L110:L111">
      <formula1>0</formula1>
    </dataValidation>
    <dataValidation type="whole" operator="greaterThan" allowBlank="1" showInputMessage="1" showErrorMessage="1" error="Por favor, introduzca la fecha en el siguiente formato: dd/mm/aaaa" sqref="J121:K121 E121:F121 J141:K141 E107:F107 J130:K130 E141:F141 J138:K139 J107:K107 J98:K98 E98:F98 E136:F139 J136:K136 F125:F126 E130:F130 E134:F134 L127:L129 J127 E125:E127 K128:K129 G128:G129 F128">
      <formula1>0</formula1>
    </dataValidation>
    <dataValidation type="textLength" operator="lessThanOrEqual" allowBlank="1" showInputMessage="1" showErrorMessage="1" error="Por favor, no sobrepasar los 2.000 caracteres con espacios establecidos." sqref="C167:L170 C85:L88 C91:L94">
      <formula1>2000</formula1>
    </dataValidation>
    <dataValidation type="list" allowBlank="1" showInputMessage="1" showErrorMessage="1" sqref="C83:D83 C174:D175">
      <formula1>$C$4:$C$5</formula1>
    </dataValidation>
    <dataValidation operator="greaterThan" allowBlank="1" showInputMessage="1" showErrorMessage="1" error="Por favor, introduzca la fecha en el siguiente formato: dd/mm/aaaa" sqref="F99 F100:L106"/>
    <dataValidation type="list" allowBlank="1" showInputMessage="1" showErrorMessage="1" prompt="Para seleccionar una opción, por favor, pulse el icono de la flecha." error="Por favor, seleccione una de las opciones habilitadas en el menú desplegable." sqref="C187:D187">
      <formula1>$C$3:$C$5</formula1>
    </dataValidation>
    <dataValidation type="textLength" operator="lessThanOrEqual" allowBlank="1" showInputMessage="1" showErrorMessage="1" error="Por favor, no sobrepasar los 400 caracteres con espacios establecidos." sqref="C184:L184">
      <formula1>L142</formula1>
    </dataValidation>
    <dataValidation type="textLength" operator="lessThanOrEqual" allowBlank="1" showInputMessage="1" showErrorMessage="1" error="Por favor, no sobrepasar los 1.500 caracteres con espacios establecidos." sqref="C190:L191">
      <formula1>L68</formula1>
    </dataValidation>
    <dataValidation type="textLength" operator="lessThanOrEqual" allowBlank="1" showInputMessage="1" showErrorMessage="1" error="Por favor, no sobrepasar los 2.000 caracteres con espacios establecidos." sqref="C76:L79">
      <formula1>4000</formula1>
    </dataValidation>
    <dataValidation type="whole" operator="greaterThan" allowBlank="1" showInputMessage="1" showErrorMessage="1" sqref="F129">
      <formula1>5</formula1>
    </dataValidation>
  </dataValidations>
  <printOptions/>
  <pageMargins left="0.2755905511811024" right="0.15748031496062992" top="0.4330708661417323" bottom="0.4330708661417323" header="0.31496062992125984" footer="0.31496062992125984"/>
  <pageSetup fitToHeight="0" fitToWidth="1" horizontalDpi="600" verticalDpi="600" orientation="portrait" paperSize="9" scale="52" r:id="rId2"/>
  <headerFooter>
    <oddFooter>&amp;C&amp;14Página &amp;P de &amp;N</oddFooter>
  </headerFooter>
  <rowBreaks count="2" manualBreakCount="2">
    <brk id="119" min="1" max="12" man="1"/>
    <brk id="192"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95"/>
  <sheetViews>
    <sheetView zoomScalePageLayoutView="0" workbookViewId="0" topLeftCell="A1">
      <selection activeCell="C47" sqref="C47:E47"/>
    </sheetView>
  </sheetViews>
  <sheetFormatPr defaultColWidth="9.28125" defaultRowHeight="15"/>
  <cols>
    <col min="1" max="1" width="7.00390625" style="7" customWidth="1"/>
    <col min="2" max="2" width="2.7109375" style="7" customWidth="1"/>
    <col min="3" max="4" width="16.28125" style="7" customWidth="1"/>
    <col min="5" max="5" width="18.28125" style="7" customWidth="1"/>
    <col min="6" max="7" width="16.28125" style="7" customWidth="1"/>
    <col min="8" max="8" width="56.28125" style="7" customWidth="1"/>
    <col min="9" max="11" width="16.28125" style="7" customWidth="1"/>
    <col min="12" max="12" width="39.7109375" style="7" customWidth="1"/>
    <col min="13" max="13" width="2.7109375" style="7" customWidth="1"/>
    <col min="14" max="16384" width="9.28125" style="7" customWidth="1"/>
  </cols>
  <sheetData>
    <row r="1" spans="11:12" ht="30" customHeight="1">
      <c r="K1" s="20"/>
      <c r="L1" s="20"/>
    </row>
    <row r="2" spans="1:12" ht="32.25" customHeight="1" hidden="1">
      <c r="A2" s="45"/>
      <c r="B2" s="45"/>
      <c r="C2" s="69"/>
      <c r="D2" s="70"/>
      <c r="I2" s="111">
        <v>0</v>
      </c>
      <c r="K2" s="20"/>
      <c r="L2" s="21" t="s">
        <v>30</v>
      </c>
    </row>
    <row r="3" spans="3:12" ht="15" customHeight="1" hidden="1">
      <c r="C3" s="22"/>
      <c r="E3" s="7" t="s">
        <v>129</v>
      </c>
      <c r="F3" s="7" t="s">
        <v>132</v>
      </c>
      <c r="H3" s="7" t="e">
        <f>IF('1.Datos_Básicos'!#REF!='1.Datos_Básicos'!$F$3,'4. Impacto Operación'!E3,'4. Impacto Operación'!F3)</f>
        <v>#REF!</v>
      </c>
      <c r="I3" s="111">
        <v>0.25</v>
      </c>
      <c r="K3" s="27"/>
      <c r="L3" s="23">
        <v>200</v>
      </c>
    </row>
    <row r="4" spans="3:12" ht="15.75" customHeight="1" hidden="1">
      <c r="C4" s="22" t="s">
        <v>55</v>
      </c>
      <c r="E4" s="7" t="s">
        <v>130</v>
      </c>
      <c r="F4" s="7" t="s">
        <v>133</v>
      </c>
      <c r="H4" s="7" t="e">
        <f>IF('1.Datos_Básicos'!#REF!='1.Datos_Básicos'!$F$3,'4. Impacto Operación'!E4,'4. Impacto Operación'!F4)</f>
        <v>#REF!</v>
      </c>
      <c r="I4" s="111">
        <v>0.5</v>
      </c>
      <c r="K4" s="27"/>
      <c r="L4" s="23">
        <v>400</v>
      </c>
    </row>
    <row r="5" spans="3:14" ht="15.75" customHeight="1" hidden="1">
      <c r="C5" s="22" t="s">
        <v>54</v>
      </c>
      <c r="E5" s="7" t="s">
        <v>131</v>
      </c>
      <c r="F5" s="7" t="s">
        <v>135</v>
      </c>
      <c r="H5" s="7" t="e">
        <f>IF('1.Datos_Básicos'!#REF!='1.Datos_Básicos'!$F$3,'4. Impacto Operación'!E5,'4. Impacto Operación'!F5)</f>
        <v>#REF!</v>
      </c>
      <c r="I5" s="111">
        <v>0.75</v>
      </c>
      <c r="K5" s="27"/>
      <c r="L5" s="23">
        <v>1000</v>
      </c>
      <c r="N5" s="7" t="s">
        <v>49</v>
      </c>
    </row>
    <row r="6" spans="5:14" ht="15" customHeight="1" hidden="1">
      <c r="E6" s="7" t="s">
        <v>134</v>
      </c>
      <c r="F6" s="7" t="s">
        <v>49</v>
      </c>
      <c r="H6" s="7" t="e">
        <f>IF('1.Datos_Básicos'!#REF!='1.Datos_Básicos'!$F$3,'4. Impacto Operación'!E6,'4. Impacto Operación'!F6)</f>
        <v>#REF!</v>
      </c>
      <c r="I6" s="111">
        <v>1</v>
      </c>
      <c r="K6" s="20"/>
      <c r="L6" s="23">
        <v>1500</v>
      </c>
      <c r="N6" s="7" t="s">
        <v>49</v>
      </c>
    </row>
    <row r="7" spans="5:14" ht="15" customHeight="1" hidden="1">
      <c r="E7" s="7" t="s">
        <v>151</v>
      </c>
      <c r="F7" s="7" t="s">
        <v>49</v>
      </c>
      <c r="H7" s="7" t="e">
        <f>IF('1.Datos_Básicos'!#REF!='1.Datos_Básicos'!$F$3,'4. Impacto Operación'!E7,'4. Impacto Operación'!F7)</f>
        <v>#REF!</v>
      </c>
      <c r="I7" s="20"/>
      <c r="K7" s="27"/>
      <c r="L7" s="23">
        <v>2000</v>
      </c>
      <c r="N7" s="7" t="s">
        <v>49</v>
      </c>
    </row>
    <row r="8" spans="5:12" ht="15.75" customHeight="1" hidden="1">
      <c r="E8" s="7" t="s">
        <v>152</v>
      </c>
      <c r="F8" s="7" t="s">
        <v>49</v>
      </c>
      <c r="H8" s="7" t="e">
        <f>IF('1.Datos_Básicos'!#REF!='1.Datos_Básicos'!$F$3,'4. Impacto Operación'!E8,'4. Impacto Operación'!F8)</f>
        <v>#REF!</v>
      </c>
      <c r="I8" s="20"/>
      <c r="K8" s="27"/>
      <c r="L8" s="27"/>
    </row>
    <row r="9" spans="5:12" ht="15.75" customHeight="1" hidden="1">
      <c r="E9" s="7" t="s">
        <v>153</v>
      </c>
      <c r="F9" s="72" t="s">
        <v>49</v>
      </c>
      <c r="G9" s="72"/>
      <c r="H9" s="7" t="e">
        <f>IF('1.Datos_Básicos'!#REF!='1.Datos_Básicos'!$F$3,'4. Impacto Operación'!E9,'4. Impacto Operación'!F9)</f>
        <v>#REF!</v>
      </c>
      <c r="I9" s="72"/>
      <c r="J9" s="72"/>
      <c r="K9" s="27"/>
      <c r="L9" s="27"/>
    </row>
    <row r="10" spans="5:12" ht="15.75" customHeight="1" hidden="1">
      <c r="E10" s="7" t="s">
        <v>135</v>
      </c>
      <c r="F10" s="72" t="s">
        <v>49</v>
      </c>
      <c r="G10" s="72"/>
      <c r="H10" s="7" t="e">
        <f>IF('1.Datos_Básicos'!#REF!='1.Datos_Básicos'!$F$3,'4. Impacto Operación'!E10,'4. Impacto Operación'!F10)</f>
        <v>#REF!</v>
      </c>
      <c r="I10" s="72"/>
      <c r="J10" s="72"/>
      <c r="K10" s="27"/>
      <c r="L10" s="27"/>
    </row>
    <row r="11" spans="5:12" ht="15.75" customHeight="1" hidden="1">
      <c r="E11" s="72" t="s">
        <v>136</v>
      </c>
      <c r="F11" s="72" t="s">
        <v>49</v>
      </c>
      <c r="G11" s="72"/>
      <c r="H11" s="7" t="e">
        <f>IF('1.Datos_Básicos'!#REF!='1.Datos_Básicos'!$F$3,'4. Impacto Operación'!E11,'4. Impacto Operación'!F11)</f>
        <v>#REF!</v>
      </c>
      <c r="I11" s="72"/>
      <c r="J11" s="72"/>
      <c r="L11" s="20"/>
    </row>
    <row r="12" spans="5:12" ht="15.75" customHeight="1" hidden="1">
      <c r="E12" s="72"/>
      <c r="F12" s="72"/>
      <c r="G12" s="72"/>
      <c r="H12" s="72"/>
      <c r="I12" s="72"/>
      <c r="J12" s="72"/>
      <c r="K12" s="72"/>
      <c r="L12" s="20"/>
    </row>
    <row r="13" spans="5:12" ht="15.75" customHeight="1" hidden="1">
      <c r="E13" s="72"/>
      <c r="F13" s="72"/>
      <c r="G13" s="72"/>
      <c r="H13" s="72"/>
      <c r="I13" s="72"/>
      <c r="J13" s="72"/>
      <c r="K13" s="72"/>
      <c r="L13" s="27"/>
    </row>
    <row r="14" spans="4:12" ht="15.75" customHeight="1" hidden="1">
      <c r="D14" s="72"/>
      <c r="E14" s="72"/>
      <c r="F14" s="72"/>
      <c r="G14" s="72"/>
      <c r="H14" s="72"/>
      <c r="I14" s="72"/>
      <c r="J14" s="72"/>
      <c r="K14" s="72"/>
      <c r="L14" s="27"/>
    </row>
    <row r="15" spans="3:12" ht="15.75" customHeight="1" hidden="1">
      <c r="C15" s="38"/>
      <c r="D15" s="39"/>
      <c r="E15" s="40"/>
      <c r="F15" s="27"/>
      <c r="G15" s="72"/>
      <c r="H15" s="72"/>
      <c r="I15" s="72"/>
      <c r="J15" s="72"/>
      <c r="K15" s="27"/>
      <c r="L15" s="27"/>
    </row>
    <row r="16" spans="3:16" ht="15.75" customHeight="1" hidden="1">
      <c r="C16" s="41" t="s">
        <v>15</v>
      </c>
      <c r="D16" s="18"/>
      <c r="E16" s="19"/>
      <c r="G16" s="72"/>
      <c r="H16" s="72"/>
      <c r="I16" s="72"/>
      <c r="J16" s="72"/>
      <c r="L16" s="27"/>
      <c r="O16" s="27"/>
      <c r="P16" s="27"/>
    </row>
    <row r="17" spans="3:10" ht="15.75" customHeight="1" hidden="1">
      <c r="C17" s="73" t="s">
        <v>116</v>
      </c>
      <c r="D17" s="71"/>
      <c r="E17" s="52"/>
      <c r="G17" s="72"/>
      <c r="H17" s="72"/>
      <c r="I17" s="72"/>
      <c r="J17" s="72"/>
    </row>
    <row r="18" spans="3:10" ht="15.75" customHeight="1" hidden="1">
      <c r="C18" s="41" t="s">
        <v>120</v>
      </c>
      <c r="D18" s="18"/>
      <c r="E18" s="19"/>
      <c r="G18" s="72"/>
      <c r="H18" s="72"/>
      <c r="I18" s="72"/>
      <c r="J18" s="72"/>
    </row>
    <row r="19" spans="3:10" ht="15.75" customHeight="1" hidden="1">
      <c r="C19" s="41" t="s">
        <v>13</v>
      </c>
      <c r="D19" s="18"/>
      <c r="E19" s="19"/>
      <c r="G19" s="72"/>
      <c r="H19" s="72"/>
      <c r="I19" s="72"/>
      <c r="J19" s="72"/>
    </row>
    <row r="20" spans="3:10" ht="15.75" customHeight="1" hidden="1">
      <c r="C20" s="41" t="s">
        <v>16</v>
      </c>
      <c r="D20" s="71"/>
      <c r="E20" s="52"/>
      <c r="G20" s="72"/>
      <c r="H20" s="72"/>
      <c r="I20" s="72"/>
      <c r="J20" s="72"/>
    </row>
    <row r="21" spans="3:16" ht="15.75" customHeight="1" hidden="1">
      <c r="C21" s="73" t="s">
        <v>14</v>
      </c>
      <c r="D21" s="18"/>
      <c r="E21" s="19"/>
      <c r="G21" s="72"/>
      <c r="H21" s="72"/>
      <c r="I21" s="72"/>
      <c r="J21" s="72"/>
      <c r="O21" s="27"/>
      <c r="P21" s="27"/>
    </row>
    <row r="22" spans="3:16" ht="15.75" customHeight="1" hidden="1">
      <c r="C22" s="38" t="s">
        <v>18</v>
      </c>
      <c r="D22" s="71"/>
      <c r="E22" s="52"/>
      <c r="G22" s="72"/>
      <c r="H22" s="72"/>
      <c r="I22" s="72"/>
      <c r="J22" s="72"/>
      <c r="O22" s="27"/>
      <c r="P22" s="27"/>
    </row>
    <row r="23" spans="3:16" ht="15.75" customHeight="1" hidden="1">
      <c r="C23" s="41" t="s">
        <v>114</v>
      </c>
      <c r="D23" s="18"/>
      <c r="E23" s="19"/>
      <c r="G23" s="72"/>
      <c r="H23" s="72"/>
      <c r="I23" s="72"/>
      <c r="J23" s="72"/>
      <c r="O23" s="27"/>
      <c r="P23" s="27"/>
    </row>
    <row r="24" spans="3:16" ht="15.75" customHeight="1" hidden="1">
      <c r="C24" s="41" t="s">
        <v>17</v>
      </c>
      <c r="D24" s="18"/>
      <c r="E24" s="19"/>
      <c r="G24" s="78"/>
      <c r="O24" s="27"/>
      <c r="P24" s="27"/>
    </row>
    <row r="25" spans="3:16" ht="17.25" customHeight="1" hidden="1">
      <c r="C25" s="42" t="s">
        <v>121</v>
      </c>
      <c r="D25" s="18"/>
      <c r="E25" s="19"/>
      <c r="G25" s="41"/>
      <c r="H25" s="18"/>
      <c r="I25" s="18"/>
      <c r="J25" s="19"/>
      <c r="O25" s="27"/>
      <c r="P25" s="27"/>
    </row>
    <row r="26" spans="3:16" ht="15.75" customHeight="1" hidden="1">
      <c r="C26" s="41" t="s">
        <v>22</v>
      </c>
      <c r="D26" s="18"/>
      <c r="E26" s="19"/>
      <c r="G26" s="41" t="s">
        <v>55</v>
      </c>
      <c r="H26" s="18"/>
      <c r="I26" s="18"/>
      <c r="J26" s="19"/>
      <c r="O26" s="27"/>
      <c r="P26" s="27"/>
    </row>
    <row r="27" spans="3:12" ht="15.75" customHeight="1" hidden="1">
      <c r="C27" s="41" t="s">
        <v>122</v>
      </c>
      <c r="D27" s="18"/>
      <c r="E27" s="19"/>
      <c r="G27" s="41" t="s">
        <v>54</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5"/>
      <c r="B33" s="45"/>
      <c r="L33" s="27"/>
    </row>
    <row r="34" spans="3:12" ht="24.75" customHeight="1">
      <c r="C34" s="155"/>
      <c r="D34" s="155"/>
      <c r="E34" s="155"/>
      <c r="F34" s="345" t="s">
        <v>291</v>
      </c>
      <c r="G34" s="345"/>
      <c r="H34" s="345"/>
      <c r="I34" s="345"/>
      <c r="J34" s="345"/>
      <c r="K34" s="345"/>
      <c r="L34" s="121"/>
    </row>
    <row r="35" spans="3:12" ht="24.75" customHeight="1">
      <c r="C35" s="155"/>
      <c r="D35" s="155"/>
      <c r="E35" s="155"/>
      <c r="F35" s="345"/>
      <c r="G35" s="345"/>
      <c r="H35" s="345"/>
      <c r="I35" s="345"/>
      <c r="J35" s="345"/>
      <c r="K35" s="345"/>
      <c r="L35" s="121"/>
    </row>
    <row r="36" spans="3:12" ht="24.75" customHeight="1">
      <c r="C36" s="155"/>
      <c r="D36" s="155"/>
      <c r="E36" s="155"/>
      <c r="F36" s="345"/>
      <c r="G36" s="345"/>
      <c r="H36" s="345"/>
      <c r="I36" s="345"/>
      <c r="J36" s="345"/>
      <c r="K36" s="345"/>
      <c r="L36" s="121"/>
    </row>
    <row r="37" spans="6:11" ht="15.75" customHeight="1">
      <c r="F37" s="345"/>
      <c r="G37" s="345"/>
      <c r="H37" s="345"/>
      <c r="I37" s="345"/>
      <c r="J37" s="345"/>
      <c r="K37" s="345"/>
    </row>
    <row r="39" spans="3:12" ht="15" customHeight="1">
      <c r="C39" s="273" t="s">
        <v>157</v>
      </c>
      <c r="D39" s="273"/>
      <c r="E39" s="273"/>
      <c r="F39" s="273"/>
      <c r="G39" s="273"/>
      <c r="H39" s="273"/>
      <c r="I39" s="273"/>
      <c r="J39" s="273"/>
      <c r="K39" s="273"/>
      <c r="L39" s="273"/>
    </row>
    <row r="40" spans="3:12" s="10" customFormat="1" ht="18.75" customHeight="1">
      <c r="C40" s="273"/>
      <c r="D40" s="273"/>
      <c r="E40" s="273"/>
      <c r="F40" s="273"/>
      <c r="G40" s="273"/>
      <c r="H40" s="273"/>
      <c r="I40" s="273"/>
      <c r="J40" s="273"/>
      <c r="K40" s="273"/>
      <c r="L40" s="273"/>
    </row>
    <row r="41" spans="4:12" s="10" customFormat="1" ht="18">
      <c r="D41" s="31"/>
      <c r="E41" s="31"/>
      <c r="F41" s="31"/>
      <c r="G41" s="31"/>
      <c r="H41" s="31"/>
      <c r="I41" s="31"/>
      <c r="J41" s="31"/>
      <c r="K41" s="31"/>
      <c r="L41" s="31"/>
    </row>
    <row r="42" spans="4:12" s="10" customFormat="1" ht="18">
      <c r="D42" s="31"/>
      <c r="E42" s="31"/>
      <c r="F42" s="31"/>
      <c r="G42" s="32"/>
      <c r="H42" s="11"/>
      <c r="I42" s="31"/>
      <c r="J42" s="31"/>
      <c r="K42" s="31"/>
      <c r="L42" s="31"/>
    </row>
    <row r="43" spans="3:12" s="10" customFormat="1" ht="18.75" customHeight="1" thickBot="1">
      <c r="C43" s="274" t="s">
        <v>242</v>
      </c>
      <c r="D43" s="274"/>
      <c r="E43" s="274"/>
      <c r="F43" s="274"/>
      <c r="G43" s="274"/>
      <c r="H43" s="274"/>
      <c r="I43" s="274"/>
      <c r="J43" s="274"/>
      <c r="K43" s="274"/>
      <c r="L43" s="274"/>
    </row>
    <row r="44" spans="4:12" s="10" customFormat="1" ht="25.5" customHeight="1">
      <c r="D44" s="31"/>
      <c r="E44" s="31"/>
      <c r="F44" s="31"/>
      <c r="G44" s="31"/>
      <c r="H44" s="31"/>
      <c r="I44" s="31"/>
      <c r="J44" s="31"/>
      <c r="K44" s="31"/>
      <c r="L44" s="31"/>
    </row>
    <row r="45" spans="1:12" ht="55.5" customHeight="1" thickBot="1">
      <c r="A45" s="10"/>
      <c r="B45" s="10"/>
      <c r="C45" s="349" t="s">
        <v>300</v>
      </c>
      <c r="D45" s="242"/>
      <c r="E45" s="242"/>
      <c r="F45" s="242"/>
      <c r="G45" s="242"/>
      <c r="H45" s="242"/>
      <c r="I45" s="242"/>
      <c r="J45" s="242"/>
      <c r="K45" s="242"/>
      <c r="L45" s="242"/>
    </row>
    <row r="46" spans="1:12" ht="153" customHeight="1" thickBot="1" thickTop="1">
      <c r="A46" s="10"/>
      <c r="B46" s="10"/>
      <c r="C46" s="350" t="s">
        <v>288</v>
      </c>
      <c r="D46" s="347"/>
      <c r="E46" s="348"/>
      <c r="F46" s="346" t="s">
        <v>281</v>
      </c>
      <c r="G46" s="347"/>
      <c r="H46" s="348"/>
      <c r="I46" s="346" t="s">
        <v>282</v>
      </c>
      <c r="J46" s="347"/>
      <c r="K46" s="347"/>
      <c r="L46" s="347"/>
    </row>
    <row r="47" spans="1:12" ht="83.25" customHeight="1">
      <c r="A47" s="10"/>
      <c r="B47" s="10"/>
      <c r="C47" s="343"/>
      <c r="D47" s="343"/>
      <c r="E47" s="343"/>
      <c r="F47" s="343"/>
      <c r="G47" s="343"/>
      <c r="H47" s="343"/>
      <c r="I47" s="343"/>
      <c r="J47" s="343"/>
      <c r="K47" s="343"/>
      <c r="L47" s="343"/>
    </row>
    <row r="48" spans="1:12" ht="83.25" customHeight="1">
      <c r="A48" s="10"/>
      <c r="B48" s="10"/>
      <c r="C48" s="343"/>
      <c r="D48" s="343"/>
      <c r="E48" s="343"/>
      <c r="F48" s="343"/>
      <c r="G48" s="343"/>
      <c r="H48" s="343"/>
      <c r="I48" s="343"/>
      <c r="J48" s="343"/>
      <c r="K48" s="343"/>
      <c r="L48" s="343"/>
    </row>
    <row r="49" spans="1:12" ht="83.25" customHeight="1">
      <c r="A49" s="10"/>
      <c r="B49" s="10"/>
      <c r="C49" s="343"/>
      <c r="D49" s="343"/>
      <c r="E49" s="343"/>
      <c r="F49" s="343"/>
      <c r="G49" s="343"/>
      <c r="H49" s="343"/>
      <c r="I49" s="343"/>
      <c r="J49" s="343"/>
      <c r="K49" s="343"/>
      <c r="L49" s="343"/>
    </row>
    <row r="50" spans="1:12" ht="83.25" customHeight="1">
      <c r="A50" s="10"/>
      <c r="B50" s="10"/>
      <c r="C50" s="343"/>
      <c r="D50" s="343"/>
      <c r="E50" s="343"/>
      <c r="F50" s="343"/>
      <c r="G50" s="343"/>
      <c r="H50" s="343"/>
      <c r="I50" s="343"/>
      <c r="J50" s="343"/>
      <c r="K50" s="343"/>
      <c r="L50" s="343"/>
    </row>
    <row r="51" spans="1:12" ht="83.25" customHeight="1">
      <c r="A51" s="10"/>
      <c r="B51" s="10"/>
      <c r="C51" s="343"/>
      <c r="D51" s="343"/>
      <c r="E51" s="343"/>
      <c r="F51" s="343"/>
      <c r="G51" s="343"/>
      <c r="H51" s="343"/>
      <c r="I51" s="343"/>
      <c r="J51" s="343"/>
      <c r="K51" s="343"/>
      <c r="L51" s="343"/>
    </row>
    <row r="52" spans="1:12" ht="83.25" customHeight="1">
      <c r="A52" s="10"/>
      <c r="B52" s="10"/>
      <c r="C52" s="343"/>
      <c r="D52" s="343"/>
      <c r="E52" s="343"/>
      <c r="F52" s="343"/>
      <c r="G52" s="343"/>
      <c r="H52" s="343"/>
      <c r="I52" s="343"/>
      <c r="J52" s="343"/>
      <c r="K52" s="343"/>
      <c r="L52" s="343"/>
    </row>
    <row r="53" spans="1:12" ht="83.25" customHeight="1">
      <c r="A53" s="10"/>
      <c r="B53" s="10"/>
      <c r="C53" s="343"/>
      <c r="D53" s="343"/>
      <c r="E53" s="343"/>
      <c r="F53" s="343"/>
      <c r="G53" s="343"/>
      <c r="H53" s="343"/>
      <c r="I53" s="343"/>
      <c r="J53" s="343"/>
      <c r="K53" s="343"/>
      <c r="L53" s="343"/>
    </row>
    <row r="54" spans="1:12" ht="83.25" customHeight="1">
      <c r="A54" s="10"/>
      <c r="B54" s="10"/>
      <c r="C54" s="343"/>
      <c r="D54" s="343"/>
      <c r="E54" s="343"/>
      <c r="F54" s="343"/>
      <c r="G54" s="343"/>
      <c r="H54" s="343"/>
      <c r="I54" s="343"/>
      <c r="J54" s="343"/>
      <c r="K54" s="343"/>
      <c r="L54" s="343"/>
    </row>
    <row r="55" spans="1:12" ht="83.25" customHeight="1">
      <c r="A55" s="10"/>
      <c r="B55" s="10"/>
      <c r="C55" s="343"/>
      <c r="D55" s="343"/>
      <c r="E55" s="343"/>
      <c r="F55" s="343"/>
      <c r="G55" s="343"/>
      <c r="H55" s="343"/>
      <c r="I55" s="343"/>
      <c r="J55" s="343"/>
      <c r="K55" s="343"/>
      <c r="L55" s="343"/>
    </row>
    <row r="56" spans="1:12" ht="83.25" customHeight="1">
      <c r="A56" s="10"/>
      <c r="B56" s="10"/>
      <c r="C56" s="343"/>
      <c r="D56" s="343"/>
      <c r="E56" s="343"/>
      <c r="F56" s="343"/>
      <c r="G56" s="343"/>
      <c r="H56" s="343"/>
      <c r="I56" s="343"/>
      <c r="J56" s="343"/>
      <c r="K56" s="343"/>
      <c r="L56" s="343"/>
    </row>
    <row r="57" spans="1:2" ht="3" customHeight="1">
      <c r="A57" s="10"/>
      <c r="B57" s="10"/>
    </row>
    <row r="58" spans="1:12" ht="6" customHeight="1">
      <c r="A58" s="10"/>
      <c r="B58" s="10"/>
      <c r="C58" s="74"/>
      <c r="D58" s="74"/>
      <c r="E58" s="74"/>
      <c r="F58" s="74"/>
      <c r="G58" s="74"/>
      <c r="H58" s="74"/>
      <c r="I58" s="74"/>
      <c r="J58" s="74"/>
      <c r="K58" s="74"/>
      <c r="L58" s="74"/>
    </row>
    <row r="59" spans="1:2" ht="2.25" customHeight="1">
      <c r="A59" s="10"/>
      <c r="B59" s="10"/>
    </row>
    <row r="60" spans="1:12" ht="37.5" customHeight="1">
      <c r="A60" s="10"/>
      <c r="B60" s="10"/>
      <c r="C60" s="74"/>
      <c r="D60" s="33"/>
      <c r="E60" s="33"/>
      <c r="F60" s="33"/>
      <c r="G60" s="33"/>
      <c r="H60" s="33"/>
      <c r="I60" s="33"/>
      <c r="J60" s="33"/>
      <c r="K60" s="33"/>
      <c r="L60" s="33"/>
    </row>
    <row r="61" spans="1:12" ht="49.5" customHeight="1">
      <c r="A61" s="10"/>
      <c r="B61" s="10"/>
      <c r="C61" s="242" t="s">
        <v>301</v>
      </c>
      <c r="D61" s="242"/>
      <c r="E61" s="242"/>
      <c r="F61" s="242"/>
      <c r="G61" s="242"/>
      <c r="H61" s="242"/>
      <c r="I61" s="242"/>
      <c r="J61" s="242"/>
      <c r="K61" s="242"/>
      <c r="L61" s="242"/>
    </row>
    <row r="62" spans="1:12" ht="49.5" customHeight="1">
      <c r="A62" s="10"/>
      <c r="B62" s="10"/>
      <c r="C62" s="344"/>
      <c r="D62" s="344"/>
      <c r="E62" s="110"/>
      <c r="F62" s="110"/>
      <c r="G62" s="110"/>
      <c r="H62" s="110"/>
      <c r="I62" s="110"/>
      <c r="J62" s="110"/>
      <c r="K62" s="110"/>
      <c r="L62" s="110"/>
    </row>
    <row r="63" spans="1:12" ht="49.5" customHeight="1">
      <c r="A63" s="10"/>
      <c r="B63" s="10"/>
      <c r="C63" s="110"/>
      <c r="D63" s="110"/>
      <c r="E63" s="110"/>
      <c r="F63" s="110"/>
      <c r="G63" s="110"/>
      <c r="H63" s="110"/>
      <c r="I63" s="110"/>
      <c r="J63" s="110"/>
      <c r="K63" s="110"/>
      <c r="L63" s="110"/>
    </row>
    <row r="64" spans="1:12" ht="18">
      <c r="A64" s="10"/>
      <c r="B64" s="10"/>
      <c r="C64" s="342"/>
      <c r="D64" s="342"/>
      <c r="E64" s="342"/>
      <c r="F64" s="342"/>
      <c r="G64" s="342"/>
      <c r="H64" s="342"/>
      <c r="I64" s="342"/>
      <c r="J64" s="342"/>
      <c r="K64" s="342"/>
      <c r="L64" s="342"/>
    </row>
    <row r="65" spans="1:12" ht="18">
      <c r="A65" s="10"/>
      <c r="B65" s="10"/>
      <c r="C65" s="342"/>
      <c r="D65" s="342"/>
      <c r="E65" s="342"/>
      <c r="F65" s="342"/>
      <c r="G65" s="342"/>
      <c r="H65" s="342"/>
      <c r="I65" s="342"/>
      <c r="J65" s="342"/>
      <c r="K65" s="342"/>
      <c r="L65" s="342"/>
    </row>
    <row r="66" spans="1:12" ht="18">
      <c r="A66" s="10"/>
      <c r="B66" s="10"/>
      <c r="C66" s="342"/>
      <c r="D66" s="342"/>
      <c r="E66" s="342"/>
      <c r="F66" s="342"/>
      <c r="G66" s="342"/>
      <c r="H66" s="342"/>
      <c r="I66" s="342"/>
      <c r="J66" s="342"/>
      <c r="K66" s="342"/>
      <c r="L66" s="342"/>
    </row>
    <row r="67" spans="1:12" ht="18">
      <c r="A67" s="10"/>
      <c r="B67" s="10"/>
      <c r="C67" s="342"/>
      <c r="D67" s="342"/>
      <c r="E67" s="342"/>
      <c r="F67" s="342"/>
      <c r="G67" s="342"/>
      <c r="H67" s="342"/>
      <c r="I67" s="342"/>
      <c r="J67" s="342"/>
      <c r="K67" s="342"/>
      <c r="L67" s="342"/>
    </row>
    <row r="68" spans="1:2" ht="18">
      <c r="A68" s="10"/>
      <c r="B68" s="10"/>
    </row>
    <row r="69" spans="1:2" ht="18">
      <c r="A69" s="10"/>
      <c r="B69" s="10"/>
    </row>
    <row r="95" spans="3:12" ht="19.5" customHeight="1">
      <c r="C95" s="33"/>
      <c r="D95" s="33"/>
      <c r="E95" s="33"/>
      <c r="F95" s="33"/>
      <c r="G95" s="33"/>
      <c r="H95" s="33"/>
      <c r="I95" s="33"/>
      <c r="J95" s="33"/>
      <c r="K95" s="33"/>
      <c r="L95" s="33"/>
    </row>
  </sheetData>
  <sheetProtection password="D0DC" sheet="1" selectLockedCells="1"/>
  <mergeCells count="40">
    <mergeCell ref="F34:K37"/>
    <mergeCell ref="C43:L43"/>
    <mergeCell ref="C39:L40"/>
    <mergeCell ref="F46:H46"/>
    <mergeCell ref="I46:L46"/>
    <mergeCell ref="C50:E50"/>
    <mergeCell ref="I49:L49"/>
    <mergeCell ref="C45:L45"/>
    <mergeCell ref="C46:E46"/>
    <mergeCell ref="C47:E47"/>
    <mergeCell ref="C52:E52"/>
    <mergeCell ref="I48:L48"/>
    <mergeCell ref="C54:E54"/>
    <mergeCell ref="F54:H54"/>
    <mergeCell ref="I54:L54"/>
    <mergeCell ref="C49:E49"/>
    <mergeCell ref="F50:H50"/>
    <mergeCell ref="I50:L50"/>
    <mergeCell ref="I51:L51"/>
    <mergeCell ref="I52:L52"/>
    <mergeCell ref="C55:E55"/>
    <mergeCell ref="F55:H55"/>
    <mergeCell ref="C53:E53"/>
    <mergeCell ref="C51:E51"/>
    <mergeCell ref="C62:D62"/>
    <mergeCell ref="C61:L61"/>
    <mergeCell ref="F51:H51"/>
    <mergeCell ref="I55:L55"/>
    <mergeCell ref="F52:H52"/>
    <mergeCell ref="F53:H53"/>
    <mergeCell ref="C64:L67"/>
    <mergeCell ref="F56:H56"/>
    <mergeCell ref="I56:L56"/>
    <mergeCell ref="C56:E56"/>
    <mergeCell ref="I53:L53"/>
    <mergeCell ref="I47:L47"/>
    <mergeCell ref="C48:E48"/>
    <mergeCell ref="F47:H47"/>
    <mergeCell ref="F48:H48"/>
    <mergeCell ref="F49:H49"/>
  </mergeCells>
  <dataValidations count="3">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2" r:id="rId2"/>
  <headerFooter>
    <oddFooter>&amp;C&amp;14Página &amp;P de &amp;N</oddFooter>
  </headerFooter>
  <rowBreaks count="4" manualBreakCount="4">
    <brk id="52" min="1" max="12" man="1"/>
    <brk id="60" min="2" max="11" man="1"/>
    <brk id="85" min="2" max="11" man="1"/>
    <brk id="91" min="2"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2:O112"/>
  <sheetViews>
    <sheetView showGridLines="0" showRowColHeaders="0" zoomScale="84" zoomScaleNormal="84" zoomScaleSheetLayoutView="70" workbookViewId="0" topLeftCell="A1">
      <selection activeCell="D44" sqref="D44:F44"/>
    </sheetView>
  </sheetViews>
  <sheetFormatPr defaultColWidth="9.28125" defaultRowHeight="15"/>
  <cols>
    <col min="1" max="1" width="7.00390625" style="7" customWidth="1"/>
    <col min="2" max="2" width="2.7109375" style="7" customWidth="1"/>
    <col min="3" max="3" width="53.00390625" style="7" customWidth="1"/>
    <col min="4" max="4" width="21.7109375" style="7" customWidth="1"/>
    <col min="5" max="5" width="13.7109375" style="7" customWidth="1"/>
    <col min="6" max="6" width="50.421875" style="7" customWidth="1"/>
    <col min="7" max="7" width="42.7109375" style="7" customWidth="1"/>
    <col min="8" max="8" width="26.28125" style="7" customWidth="1"/>
    <col min="9" max="9" width="16.28125" style="7" customWidth="1"/>
    <col min="10" max="10" width="0.5625" style="7" customWidth="1"/>
    <col min="11" max="12" width="16.28125" style="7" customWidth="1"/>
    <col min="13" max="13" width="19.7109375" style="7" customWidth="1"/>
    <col min="14" max="14" width="16.28125" style="7" customWidth="1"/>
    <col min="15" max="15" width="2.7109375" style="7" customWidth="1"/>
    <col min="16" max="16384" width="9.28125" style="7" customWidth="1"/>
  </cols>
  <sheetData>
    <row r="1" ht="30" customHeight="1"/>
    <row r="2" spans="1:14" ht="32.25" customHeight="1" hidden="1">
      <c r="A2" s="45"/>
      <c r="B2" s="45"/>
      <c r="C2" s="69"/>
      <c r="D2" s="70"/>
      <c r="E2" s="70"/>
      <c r="F2" s="70"/>
      <c r="I2" s="20"/>
      <c r="J2" s="20"/>
      <c r="K2" s="70"/>
      <c r="L2" s="20"/>
      <c r="M2" s="20"/>
      <c r="N2" s="21" t="s">
        <v>30</v>
      </c>
    </row>
    <row r="3" spans="3:14" ht="15" customHeight="1" hidden="1">
      <c r="C3" s="22"/>
      <c r="N3" s="23">
        <v>400</v>
      </c>
    </row>
    <row r="4" spans="3:14" ht="15.75" customHeight="1" hidden="1">
      <c r="C4" s="22" t="s">
        <v>55</v>
      </c>
      <c r="N4" s="23">
        <v>1000</v>
      </c>
    </row>
    <row r="5" spans="3:14" ht="15.75" customHeight="1" hidden="1">
      <c r="C5" s="22" t="s">
        <v>54</v>
      </c>
      <c r="N5" s="23">
        <v>1500</v>
      </c>
    </row>
    <row r="6" spans="3:14" ht="15" customHeight="1" hidden="1">
      <c r="C6" s="69"/>
      <c r="D6" s="20"/>
      <c r="E6" s="20"/>
      <c r="F6" s="20"/>
      <c r="G6" s="27"/>
      <c r="H6" s="27"/>
      <c r="I6" s="27"/>
      <c r="J6" s="27"/>
      <c r="K6" s="27"/>
      <c r="L6" s="27"/>
      <c r="M6" s="27"/>
      <c r="N6" s="27"/>
    </row>
    <row r="7" spans="3:14" ht="15" customHeight="1" hidden="1">
      <c r="C7" s="41"/>
      <c r="D7" s="18"/>
      <c r="E7" s="18"/>
      <c r="F7" s="19"/>
      <c r="G7" s="27"/>
      <c r="H7" s="27"/>
      <c r="I7" s="27"/>
      <c r="J7" s="27"/>
      <c r="K7" s="27"/>
      <c r="L7" s="27"/>
      <c r="M7" s="27"/>
      <c r="N7" s="20"/>
    </row>
    <row r="8" spans="3:14" ht="15.75" customHeight="1" hidden="1">
      <c r="C8" s="41" t="s">
        <v>55</v>
      </c>
      <c r="D8" s="18"/>
      <c r="E8" s="18"/>
      <c r="F8" s="19"/>
      <c r="G8" s="27"/>
      <c r="H8" s="27"/>
      <c r="I8" s="27"/>
      <c r="J8" s="27"/>
      <c r="K8" s="27"/>
      <c r="L8" s="27"/>
      <c r="M8" s="27"/>
      <c r="N8" s="20"/>
    </row>
    <row r="9" spans="3:14" ht="15.75" customHeight="1" hidden="1">
      <c r="C9" s="41" t="s">
        <v>119</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5"/>
      <c r="B25" s="45"/>
      <c r="D25" s="27"/>
      <c r="E25" s="27"/>
      <c r="F25" s="27"/>
      <c r="G25" s="20"/>
      <c r="H25" s="20"/>
      <c r="I25" s="20"/>
      <c r="J25" s="20"/>
      <c r="K25" s="20"/>
      <c r="L25" s="20"/>
      <c r="M25" s="20"/>
      <c r="N25" s="27"/>
    </row>
    <row r="26" spans="4:14" ht="24.75" customHeight="1">
      <c r="D26" s="345" t="s">
        <v>291</v>
      </c>
      <c r="E26" s="345"/>
      <c r="F26" s="345"/>
      <c r="G26" s="345"/>
      <c r="H26" s="345"/>
      <c r="I26" s="345"/>
      <c r="J26" s="345"/>
      <c r="K26" s="345"/>
      <c r="N26" s="87"/>
    </row>
    <row r="27" spans="4:14" ht="24.75" customHeight="1">
      <c r="D27" s="345"/>
      <c r="E27" s="345"/>
      <c r="F27" s="345"/>
      <c r="G27" s="345"/>
      <c r="H27" s="345"/>
      <c r="I27" s="345"/>
      <c r="J27" s="345"/>
      <c r="K27" s="345"/>
      <c r="N27" s="87"/>
    </row>
    <row r="28" spans="4:14" ht="24.75" customHeight="1">
      <c r="D28" s="345"/>
      <c r="E28" s="345"/>
      <c r="F28" s="345"/>
      <c r="G28" s="345"/>
      <c r="H28" s="345"/>
      <c r="I28" s="345"/>
      <c r="J28" s="345"/>
      <c r="K28" s="345"/>
      <c r="N28" s="87"/>
    </row>
    <row r="29" spans="4:11" ht="15.75" customHeight="1">
      <c r="D29" s="345"/>
      <c r="E29" s="345"/>
      <c r="F29" s="345"/>
      <c r="G29" s="345"/>
      <c r="H29" s="345"/>
      <c r="I29" s="345"/>
      <c r="J29" s="345"/>
      <c r="K29" s="345"/>
    </row>
    <row r="31" spans="3:14" ht="15" customHeight="1">
      <c r="C31" s="273" t="s">
        <v>157</v>
      </c>
      <c r="D31" s="273"/>
      <c r="E31" s="273"/>
      <c r="F31" s="273"/>
      <c r="G31" s="273"/>
      <c r="H31" s="273"/>
      <c r="I31" s="273"/>
      <c r="J31" s="273"/>
      <c r="K31" s="273"/>
      <c r="L31" s="273"/>
      <c r="M31" s="273"/>
      <c r="N31" s="273"/>
    </row>
    <row r="32" spans="3:15" s="10" customFormat="1" ht="18.75" customHeight="1">
      <c r="C32" s="273"/>
      <c r="D32" s="273"/>
      <c r="E32" s="273"/>
      <c r="F32" s="273"/>
      <c r="G32" s="273"/>
      <c r="H32" s="273"/>
      <c r="I32" s="273"/>
      <c r="J32" s="273"/>
      <c r="K32" s="273"/>
      <c r="L32" s="273"/>
      <c r="M32" s="273"/>
      <c r="N32" s="273"/>
      <c r="O32" s="7"/>
    </row>
    <row r="33" spans="4:15" s="10" customFormat="1" ht="18">
      <c r="D33" s="31"/>
      <c r="E33" s="31"/>
      <c r="F33" s="31"/>
      <c r="G33" s="31"/>
      <c r="H33" s="79"/>
      <c r="I33" s="31"/>
      <c r="J33" s="79"/>
      <c r="K33" s="31"/>
      <c r="L33" s="31"/>
      <c r="M33" s="31"/>
      <c r="N33" s="31"/>
      <c r="O33" s="7"/>
    </row>
    <row r="34" spans="4:14" s="10" customFormat="1" ht="18">
      <c r="D34" s="31"/>
      <c r="E34" s="31"/>
      <c r="F34" s="31"/>
      <c r="G34" s="32"/>
      <c r="H34" s="32"/>
      <c r="I34" s="11"/>
      <c r="J34" s="11"/>
      <c r="K34" s="32"/>
      <c r="L34" s="11"/>
      <c r="N34" s="31"/>
    </row>
    <row r="35" spans="3:14" s="10" customFormat="1" ht="18.75" customHeight="1" thickBot="1">
      <c r="C35" s="274" t="s">
        <v>58</v>
      </c>
      <c r="D35" s="274"/>
      <c r="E35" s="274"/>
      <c r="F35" s="274"/>
      <c r="G35" s="274"/>
      <c r="H35" s="274"/>
      <c r="I35" s="274"/>
      <c r="J35" s="274"/>
      <c r="K35" s="274"/>
      <c r="L35" s="274"/>
      <c r="M35" s="274"/>
      <c r="N35" s="274"/>
    </row>
    <row r="36" spans="4:14" s="10" customFormat="1" ht="25.5" customHeight="1">
      <c r="D36" s="31"/>
      <c r="E36" s="31"/>
      <c r="F36" s="31"/>
      <c r="G36" s="31"/>
      <c r="H36" s="79"/>
      <c r="I36" s="31"/>
      <c r="J36" s="79"/>
      <c r="K36" s="31"/>
      <c r="L36" s="31"/>
      <c r="M36" s="31"/>
      <c r="N36" s="31"/>
    </row>
    <row r="37" spans="1:15" ht="49.5" customHeight="1">
      <c r="A37" s="108"/>
      <c r="B37" s="108"/>
      <c r="C37" s="242" t="s">
        <v>283</v>
      </c>
      <c r="D37" s="242"/>
      <c r="E37" s="242"/>
      <c r="F37" s="242"/>
      <c r="G37" s="242"/>
      <c r="H37" s="242"/>
      <c r="I37" s="242"/>
      <c r="J37" s="242"/>
      <c r="K37" s="242"/>
      <c r="L37" s="242"/>
      <c r="M37" s="242"/>
      <c r="N37" s="242"/>
      <c r="O37" s="10"/>
    </row>
    <row r="38" spans="1:14" ht="19.5" customHeight="1" thickBot="1">
      <c r="A38" s="10"/>
      <c r="B38" s="10"/>
      <c r="C38" s="75"/>
      <c r="D38" s="20"/>
      <c r="E38" s="20"/>
      <c r="F38" s="20"/>
      <c r="G38" s="20"/>
      <c r="H38" s="20"/>
      <c r="I38" s="20"/>
      <c r="J38" s="20"/>
      <c r="K38" s="76"/>
      <c r="L38" s="76"/>
      <c r="M38" s="76"/>
      <c r="N38" s="76"/>
    </row>
    <row r="39" spans="1:8" s="77" customFormat="1" ht="19.5" customHeight="1" thickBot="1" thickTop="1">
      <c r="A39" s="10"/>
      <c r="B39" s="10"/>
      <c r="C39" s="370" t="s">
        <v>33</v>
      </c>
      <c r="D39" s="374" t="s">
        <v>115</v>
      </c>
      <c r="E39" s="375"/>
      <c r="F39" s="376"/>
      <c r="G39" s="372" t="s">
        <v>59</v>
      </c>
      <c r="H39" s="7"/>
    </row>
    <row r="40" spans="1:7" ht="69.75" customHeight="1" thickBot="1">
      <c r="A40" s="10"/>
      <c r="B40" s="10"/>
      <c r="C40" s="371"/>
      <c r="D40" s="377"/>
      <c r="E40" s="378"/>
      <c r="F40" s="379"/>
      <c r="G40" s="373"/>
    </row>
    <row r="41" spans="1:7" ht="3.75" customHeight="1" thickBot="1">
      <c r="A41" s="10"/>
      <c r="B41" s="10"/>
      <c r="C41" s="28"/>
      <c r="D41" s="28"/>
      <c r="E41" s="28"/>
      <c r="F41" s="28"/>
      <c r="G41" s="28"/>
    </row>
    <row r="42" spans="1:7" ht="78" customHeight="1">
      <c r="A42" s="10"/>
      <c r="B42" s="10"/>
      <c r="C42" s="112" t="s">
        <v>159</v>
      </c>
      <c r="D42" s="368"/>
      <c r="E42" s="368"/>
      <c r="F42" s="369"/>
      <c r="G42" s="114"/>
    </row>
    <row r="43" spans="1:7" ht="96.75" customHeight="1">
      <c r="A43" s="10"/>
      <c r="B43" s="10"/>
      <c r="C43" s="112" t="s">
        <v>286</v>
      </c>
      <c r="D43" s="364"/>
      <c r="E43" s="364"/>
      <c r="F43" s="365"/>
      <c r="G43" s="114"/>
    </row>
    <row r="44" spans="1:7" ht="87" customHeight="1">
      <c r="A44" s="10"/>
      <c r="B44" s="10"/>
      <c r="C44" s="112" t="s">
        <v>160</v>
      </c>
      <c r="D44" s="364"/>
      <c r="E44" s="364"/>
      <c r="F44" s="365"/>
      <c r="G44" s="114"/>
    </row>
    <row r="45" spans="1:7" ht="87" customHeight="1">
      <c r="A45" s="10"/>
      <c r="B45" s="10"/>
      <c r="C45" s="113" t="s">
        <v>285</v>
      </c>
      <c r="D45" s="366"/>
      <c r="E45" s="366"/>
      <c r="F45" s="367"/>
      <c r="G45" s="114"/>
    </row>
    <row r="46" spans="1:7" ht="81" customHeight="1">
      <c r="A46" s="10"/>
      <c r="B46" s="10"/>
      <c r="C46" s="112" t="s">
        <v>284</v>
      </c>
      <c r="D46" s="351"/>
      <c r="E46" s="352"/>
      <c r="F46" s="353"/>
      <c r="G46" s="114"/>
    </row>
    <row r="47" spans="1:7" ht="57.75" customHeight="1">
      <c r="A47" s="10"/>
      <c r="B47" s="10"/>
      <c r="C47" s="127"/>
      <c r="D47" s="351"/>
      <c r="E47" s="352"/>
      <c r="F47" s="353"/>
      <c r="G47" s="114"/>
    </row>
    <row r="48" spans="1:7" ht="57.75" customHeight="1">
      <c r="A48" s="10"/>
      <c r="B48" s="10"/>
      <c r="C48" s="127"/>
      <c r="D48" s="351"/>
      <c r="E48" s="352"/>
      <c r="F48" s="353"/>
      <c r="G48" s="114"/>
    </row>
    <row r="49" spans="1:7" ht="57.75" customHeight="1">
      <c r="A49" s="10"/>
      <c r="B49" s="10"/>
      <c r="C49" s="127"/>
      <c r="D49" s="351"/>
      <c r="E49" s="352"/>
      <c r="F49" s="353"/>
      <c r="G49" s="114"/>
    </row>
    <row r="50" spans="1:7" ht="57.75" customHeight="1">
      <c r="A50" s="10"/>
      <c r="B50" s="10"/>
      <c r="C50" s="127"/>
      <c r="D50" s="351"/>
      <c r="E50" s="352"/>
      <c r="F50" s="353"/>
      <c r="G50" s="114"/>
    </row>
    <row r="51" spans="1:7" ht="57.75" customHeight="1">
      <c r="A51" s="10"/>
      <c r="B51" s="10"/>
      <c r="C51" s="127"/>
      <c r="D51" s="351"/>
      <c r="E51" s="352"/>
      <c r="F51" s="353"/>
      <c r="G51" s="114"/>
    </row>
    <row r="52" spans="1:7" ht="57.75" customHeight="1">
      <c r="A52" s="10"/>
      <c r="B52" s="10"/>
      <c r="C52" s="127"/>
      <c r="D52" s="351"/>
      <c r="E52" s="352"/>
      <c r="F52" s="353"/>
      <c r="G52" s="114"/>
    </row>
    <row r="53" spans="1:7" ht="57.75" customHeight="1">
      <c r="A53" s="10"/>
      <c r="B53" s="10"/>
      <c r="C53" s="127"/>
      <c r="D53" s="351"/>
      <c r="E53" s="352"/>
      <c r="F53" s="353"/>
      <c r="G53" s="114"/>
    </row>
    <row r="54" spans="1:13" ht="47.25" customHeight="1">
      <c r="A54" s="10"/>
      <c r="B54" s="10"/>
      <c r="C54" s="115" t="s">
        <v>161</v>
      </c>
      <c r="D54" s="355"/>
      <c r="E54" s="356"/>
      <c r="F54" s="357"/>
      <c r="G54" s="124">
        <f>G42+G43+G44+G45+G46+G47+G48+G49+G50+G51+G52+G53</f>
        <v>0</v>
      </c>
      <c r="H54" s="358" t="s">
        <v>164</v>
      </c>
      <c r="I54" s="358"/>
      <c r="J54" s="358"/>
      <c r="K54" s="358"/>
      <c r="L54" s="358"/>
      <c r="M54" s="358"/>
    </row>
    <row r="55" spans="1:13" ht="39" customHeight="1">
      <c r="A55" s="10"/>
      <c r="B55" s="10"/>
      <c r="C55" s="359" t="s">
        <v>162</v>
      </c>
      <c r="D55" s="360"/>
      <c r="E55" s="360"/>
      <c r="F55" s="361"/>
      <c r="G55" s="126">
        <f>'3 Calidad Operación'!L170</f>
        <v>0</v>
      </c>
      <c r="H55" s="358"/>
      <c r="I55" s="358"/>
      <c r="J55" s="358"/>
      <c r="K55" s="358"/>
      <c r="L55" s="358"/>
      <c r="M55" s="358"/>
    </row>
    <row r="56" spans="1:13" ht="44.25" customHeight="1">
      <c r="A56" s="10"/>
      <c r="B56" s="10"/>
      <c r="C56" s="362" t="s">
        <v>163</v>
      </c>
      <c r="D56" s="362"/>
      <c r="E56" s="362"/>
      <c r="F56" s="362"/>
      <c r="G56" s="125">
        <f>IF(G54-G55&lt;0,0,G54-G55)</f>
        <v>0</v>
      </c>
      <c r="H56" s="358"/>
      <c r="I56" s="358"/>
      <c r="J56" s="358"/>
      <c r="K56" s="358"/>
      <c r="L56" s="358"/>
      <c r="M56" s="358"/>
    </row>
    <row r="57" spans="1:13" ht="15" customHeight="1">
      <c r="A57" s="10"/>
      <c r="B57" s="10"/>
      <c r="H57" s="66"/>
      <c r="I57" s="66"/>
      <c r="J57" s="66"/>
      <c r="K57" s="66"/>
      <c r="L57" s="66"/>
      <c r="M57" s="66"/>
    </row>
    <row r="58" spans="1:7" ht="54" customHeight="1">
      <c r="A58" s="10"/>
      <c r="B58" s="10"/>
      <c r="C58" s="363" t="s">
        <v>287</v>
      </c>
      <c r="D58" s="363"/>
      <c r="E58" s="363"/>
      <c r="F58" s="363"/>
      <c r="G58" s="363"/>
    </row>
    <row r="59" spans="1:7" ht="57.75" customHeight="1">
      <c r="A59" s="10"/>
      <c r="B59" s="10"/>
      <c r="C59" s="354"/>
      <c r="D59" s="354"/>
      <c r="E59" s="354"/>
      <c r="F59" s="354"/>
      <c r="G59" s="354"/>
    </row>
    <row r="60" spans="1:7" ht="3.75" customHeight="1">
      <c r="A60" s="10"/>
      <c r="B60" s="10"/>
      <c r="C60" s="354"/>
      <c r="D60" s="354"/>
      <c r="E60" s="354"/>
      <c r="F60" s="354"/>
      <c r="G60" s="354"/>
    </row>
    <row r="61" spans="1:8" ht="3.75" customHeight="1">
      <c r="A61" s="10"/>
      <c r="B61" s="10"/>
      <c r="C61" s="354"/>
      <c r="D61" s="354"/>
      <c r="E61" s="354"/>
      <c r="F61" s="354"/>
      <c r="G61" s="354"/>
      <c r="H61" s="28"/>
    </row>
    <row r="62" spans="1:8" ht="3.75" customHeight="1">
      <c r="A62" s="10"/>
      <c r="B62" s="10"/>
      <c r="C62" s="354"/>
      <c r="D62" s="354"/>
      <c r="E62" s="354"/>
      <c r="F62" s="354"/>
      <c r="G62" s="354"/>
      <c r="H62" s="28"/>
    </row>
    <row r="63" spans="1:7" ht="15" customHeight="1" hidden="1">
      <c r="A63" s="10"/>
      <c r="B63" s="10"/>
      <c r="C63" s="354"/>
      <c r="D63" s="354"/>
      <c r="E63" s="354"/>
      <c r="F63" s="354"/>
      <c r="G63" s="354"/>
    </row>
    <row r="64" spans="1:7" ht="15" customHeight="1" hidden="1">
      <c r="A64" s="10"/>
      <c r="B64" s="10"/>
      <c r="C64" s="354"/>
      <c r="D64" s="354"/>
      <c r="E64" s="354"/>
      <c r="F64" s="354"/>
      <c r="G64" s="354"/>
    </row>
    <row r="65" spans="1:7" ht="15" customHeight="1" hidden="1">
      <c r="A65" s="10"/>
      <c r="B65" s="10"/>
      <c r="C65" s="354"/>
      <c r="D65" s="354"/>
      <c r="E65" s="354"/>
      <c r="F65" s="354"/>
      <c r="G65" s="354"/>
    </row>
    <row r="66" spans="1:14" ht="15" customHeight="1" hidden="1">
      <c r="A66" s="10"/>
      <c r="B66" s="10"/>
      <c r="C66" s="354"/>
      <c r="D66" s="354"/>
      <c r="E66" s="354"/>
      <c r="F66" s="354"/>
      <c r="G66" s="354"/>
      <c r="H66" s="20"/>
      <c r="I66" s="20"/>
      <c r="J66" s="20"/>
      <c r="K66" s="20"/>
      <c r="L66" s="20"/>
      <c r="M66" s="20"/>
      <c r="N66" s="20"/>
    </row>
    <row r="67" spans="3:7" ht="14.25">
      <c r="C67" s="354"/>
      <c r="D67" s="354"/>
      <c r="E67" s="354"/>
      <c r="F67" s="354"/>
      <c r="G67" s="354"/>
    </row>
    <row r="68" spans="3:7" ht="14.25">
      <c r="C68" s="354"/>
      <c r="D68" s="354"/>
      <c r="E68" s="354"/>
      <c r="F68" s="354"/>
      <c r="G68" s="354"/>
    </row>
    <row r="69" spans="3:7" ht="14.25">
      <c r="C69" s="354"/>
      <c r="D69" s="354"/>
      <c r="E69" s="354"/>
      <c r="F69" s="354"/>
      <c r="G69" s="354"/>
    </row>
    <row r="70" spans="3:7" ht="14.25">
      <c r="C70" s="354"/>
      <c r="D70" s="354"/>
      <c r="E70" s="354"/>
      <c r="F70" s="354"/>
      <c r="G70" s="354"/>
    </row>
    <row r="71" spans="3:7" ht="14.25">
      <c r="C71" s="354"/>
      <c r="D71" s="354"/>
      <c r="E71" s="354"/>
      <c r="F71" s="354"/>
      <c r="G71" s="354"/>
    </row>
    <row r="72" spans="3:7" ht="14.25">
      <c r="C72" s="354"/>
      <c r="D72" s="354"/>
      <c r="E72" s="354"/>
      <c r="F72" s="354"/>
      <c r="G72" s="354"/>
    </row>
    <row r="73" spans="3:7" ht="14.25">
      <c r="C73" s="354"/>
      <c r="D73" s="354"/>
      <c r="E73" s="354"/>
      <c r="F73" s="354"/>
      <c r="G73" s="354"/>
    </row>
    <row r="74" spans="3:7" ht="14.25">
      <c r="C74" s="354"/>
      <c r="D74" s="354"/>
      <c r="E74" s="354"/>
      <c r="F74" s="354"/>
      <c r="G74" s="354"/>
    </row>
    <row r="75" spans="3:7" ht="14.25">
      <c r="C75" s="354"/>
      <c r="D75" s="354"/>
      <c r="E75" s="354"/>
      <c r="F75" s="354"/>
      <c r="G75" s="354"/>
    </row>
    <row r="76" spans="3:7" ht="14.25">
      <c r="C76" s="354"/>
      <c r="D76" s="354"/>
      <c r="E76" s="354"/>
      <c r="F76" s="354"/>
      <c r="G76" s="354"/>
    </row>
    <row r="77" spans="3:7" ht="14.25">
      <c r="C77" s="354"/>
      <c r="D77" s="354"/>
      <c r="E77" s="354"/>
      <c r="F77" s="354"/>
      <c r="G77" s="354"/>
    </row>
    <row r="78" spans="3:7" ht="14.25">
      <c r="C78" s="354"/>
      <c r="D78" s="354"/>
      <c r="E78" s="354"/>
      <c r="F78" s="354"/>
      <c r="G78" s="354"/>
    </row>
    <row r="79" spans="3:7" ht="14.25">
      <c r="C79" s="354"/>
      <c r="D79" s="354"/>
      <c r="E79" s="354"/>
      <c r="F79" s="354"/>
      <c r="G79" s="354"/>
    </row>
    <row r="80" spans="3:15" ht="14.25">
      <c r="C80" s="354"/>
      <c r="D80" s="354"/>
      <c r="E80" s="354"/>
      <c r="F80" s="354"/>
      <c r="G80" s="354"/>
      <c r="O80" s="36"/>
    </row>
    <row r="81" ht="14.25">
      <c r="O81" s="20"/>
    </row>
    <row r="82" ht="14.25">
      <c r="O82" s="20"/>
    </row>
    <row r="84" ht="14.25">
      <c r="O84" s="26"/>
    </row>
    <row r="85" ht="14.25">
      <c r="O85" s="20"/>
    </row>
    <row r="86" ht="14.25">
      <c r="O86" s="20"/>
    </row>
    <row r="87" ht="14.25">
      <c r="O87" s="20"/>
    </row>
    <row r="88" ht="14.25">
      <c r="O88" s="20"/>
    </row>
    <row r="89" ht="14.25">
      <c r="O89" s="20"/>
    </row>
    <row r="90" ht="14.25">
      <c r="O90" s="20"/>
    </row>
    <row r="92" ht="14.25">
      <c r="O92" s="26"/>
    </row>
    <row r="93" ht="14.25">
      <c r="O93" s="20"/>
    </row>
    <row r="94" ht="14.25">
      <c r="O94" s="20"/>
    </row>
    <row r="95" ht="14.25">
      <c r="O95" s="20"/>
    </row>
    <row r="96" ht="14.25">
      <c r="O96" s="20"/>
    </row>
    <row r="97" ht="14.25">
      <c r="O97" s="20"/>
    </row>
    <row r="98" ht="14.25">
      <c r="O98" s="20"/>
    </row>
    <row r="100" ht="14.25">
      <c r="O100" s="26"/>
    </row>
    <row r="101" ht="14.25">
      <c r="O101" s="20"/>
    </row>
    <row r="102" ht="14.25">
      <c r="O102" s="20"/>
    </row>
    <row r="103" ht="14.25">
      <c r="O103" s="20"/>
    </row>
    <row r="104" ht="14.25">
      <c r="O104" s="20"/>
    </row>
    <row r="105" ht="14.25">
      <c r="O105" s="20"/>
    </row>
    <row r="106" ht="14.25">
      <c r="O106" s="20"/>
    </row>
    <row r="108" ht="14.25">
      <c r="O108" s="26"/>
    </row>
    <row r="109" ht="14.25">
      <c r="O109" s="20"/>
    </row>
    <row r="110" ht="14.25">
      <c r="O110" s="20"/>
    </row>
    <row r="111" ht="14.25">
      <c r="O111" s="20"/>
    </row>
    <row r="112" ht="14.25">
      <c r="O112" s="20"/>
    </row>
  </sheetData>
  <sheetProtection password="D0DC" sheet="1" selectLockedCells="1"/>
  <mergeCells count="25">
    <mergeCell ref="D26:K29"/>
    <mergeCell ref="D42:F42"/>
    <mergeCell ref="C31:N32"/>
    <mergeCell ref="C37:N37"/>
    <mergeCell ref="C35:N35"/>
    <mergeCell ref="C39:C40"/>
    <mergeCell ref="G39:G40"/>
    <mergeCell ref="D39:F40"/>
    <mergeCell ref="D43:F43"/>
    <mergeCell ref="D44:F44"/>
    <mergeCell ref="D45:F45"/>
    <mergeCell ref="D48:F48"/>
    <mergeCell ref="D50:F50"/>
    <mergeCell ref="D51:F51"/>
    <mergeCell ref="D46:F46"/>
    <mergeCell ref="D49:F49"/>
    <mergeCell ref="D47:F47"/>
    <mergeCell ref="D52:F52"/>
    <mergeCell ref="D53:F53"/>
    <mergeCell ref="C59:G80"/>
    <mergeCell ref="D54:F54"/>
    <mergeCell ref="H54:M56"/>
    <mergeCell ref="C55:F55"/>
    <mergeCell ref="C56:F56"/>
    <mergeCell ref="C58:G58"/>
  </mergeCells>
  <dataValidations count="1">
    <dataValidation type="decimal" operator="greaterThanOrEqual" allowBlank="1" showInputMessage="1" showErrorMessage="1" error="Por favor, introduzca una cantidad." sqref="G42:G53 G55:G57">
      <formula1>0</formula1>
    </dataValidation>
  </dataValidations>
  <printOptions/>
  <pageMargins left="0.15748031496062992" right="0.15748031496062992" top="0.4330708661417323" bottom="0.4330708661417323" header="0.31496062992125984" footer="0.31496062992125984"/>
  <pageSetup fitToHeight="0" fitToWidth="1" horizontalDpi="600" verticalDpi="600" orientation="landscape" paperSize="9" scale="48" r:id="rId2"/>
  <headerFooter>
    <oddFooter>&amp;C&amp;14Página &amp;P de &amp;N</oddFooter>
  </headerFooter>
  <rowBreaks count="1" manualBreakCount="1">
    <brk id="57" min="1" max="13" man="1"/>
  </rowBreaks>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28125" defaultRowHeight="15"/>
  <cols>
    <col min="1" max="1" width="6.00390625" style="4" customWidth="1"/>
    <col min="2" max="2" width="180.7109375" style="4" customWidth="1"/>
    <col min="3" max="3" width="52.7109375" style="4" customWidth="1"/>
    <col min="4" max="10" width="15.7109375" style="4" customWidth="1"/>
    <col min="11" max="11" width="2.28125" style="4" customWidth="1"/>
    <col min="12" max="16" width="16.28125" style="4" customWidth="1"/>
    <col min="17" max="16384" width="9.28125" style="4" customWidth="1"/>
  </cols>
  <sheetData>
    <row r="2" spans="2:11" s="7" customFormat="1" ht="19.5" customHeight="1">
      <c r="B2" s="87"/>
      <c r="C2" s="87"/>
      <c r="D2" s="87"/>
      <c r="E2" s="87"/>
      <c r="F2" s="87"/>
      <c r="G2" s="87"/>
      <c r="H2" s="87"/>
      <c r="I2" s="87"/>
      <c r="J2" s="87"/>
      <c r="K2" s="29"/>
    </row>
    <row r="3" s="7" customFormat="1" ht="29.25" customHeight="1">
      <c r="B3" s="88" t="s">
        <v>113</v>
      </c>
    </row>
    <row r="4" s="7" customFormat="1" ht="14.25"/>
    <row r="5" spans="2:11" s="92" customFormat="1" ht="33" customHeight="1">
      <c r="B5" s="89" t="s">
        <v>110</v>
      </c>
      <c r="C5" s="7"/>
      <c r="D5" s="90"/>
      <c r="E5" s="90"/>
      <c r="F5" s="90"/>
      <c r="G5" s="90"/>
      <c r="H5" s="90"/>
      <c r="I5" s="90"/>
      <c r="J5" s="90"/>
      <c r="K5" s="91"/>
    </row>
    <row r="6" spans="2:11" s="93" customFormat="1" ht="18.75" customHeight="1">
      <c r="B6" s="90"/>
      <c r="C6" s="7"/>
      <c r="D6" s="90"/>
      <c r="E6" s="90"/>
      <c r="F6" s="90"/>
      <c r="G6" s="90"/>
      <c r="H6" s="90"/>
      <c r="I6" s="90"/>
      <c r="J6" s="90"/>
      <c r="K6" s="91"/>
    </row>
    <row r="7" spans="1:2" ht="24.75" customHeight="1">
      <c r="A7" s="94"/>
      <c r="B7" s="96" t="s">
        <v>111</v>
      </c>
    </row>
    <row r="8" ht="19.5" customHeight="1">
      <c r="B8" s="97" t="s">
        <v>63</v>
      </c>
    </row>
    <row r="9" ht="19.5" customHeight="1">
      <c r="B9" s="98">
        <f>'1.Datos_Básicos'!C73</f>
        <v>0</v>
      </c>
    </row>
    <row r="10" ht="19.5" customHeight="1">
      <c r="B10" s="97" t="s">
        <v>64</v>
      </c>
    </row>
    <row r="11" ht="19.5" customHeight="1">
      <c r="B11" s="98">
        <f>'1.Datos_Básicos'!I73</f>
        <v>0</v>
      </c>
    </row>
    <row r="12" ht="19.5" customHeight="1">
      <c r="B12" s="97" t="s">
        <v>65</v>
      </c>
    </row>
    <row r="13" ht="19.5" customHeight="1">
      <c r="B13" s="98">
        <f>'1.Datos_Básicos'!F34</f>
        <v>0</v>
      </c>
    </row>
    <row r="14" ht="19.5" customHeight="1">
      <c r="B14" s="97" t="s">
        <v>66</v>
      </c>
    </row>
    <row r="15" ht="19.5" customHeight="1">
      <c r="B15" s="98">
        <f>'1.Datos_Básicos'!M36</f>
        <v>0</v>
      </c>
    </row>
    <row r="16" ht="19.5" customHeight="1">
      <c r="B16" s="97" t="s">
        <v>67</v>
      </c>
    </row>
    <row r="17" ht="19.5" customHeight="1">
      <c r="B17" s="99">
        <f>'1.Datos_Básicos'!I42</f>
        <v>0</v>
      </c>
    </row>
    <row r="18" ht="19.5" customHeight="1">
      <c r="B18" s="97" t="s">
        <v>68</v>
      </c>
    </row>
    <row r="19" ht="19.5" customHeight="1">
      <c r="B19" s="99">
        <f>'1.Datos_Básicos'!F44</f>
        <v>0</v>
      </c>
    </row>
    <row r="20" ht="19.5" customHeight="1">
      <c r="B20" s="97" t="s">
        <v>69</v>
      </c>
    </row>
    <row r="21" ht="19.5" customHeight="1">
      <c r="B21" s="98">
        <f>'1.Datos_Básicos'!K44</f>
        <v>0</v>
      </c>
    </row>
    <row r="22" ht="19.5" customHeight="1">
      <c r="B22" s="97" t="s">
        <v>70</v>
      </c>
    </row>
    <row r="23" ht="19.5" customHeight="1">
      <c r="B23" s="98">
        <f>'1.Datos_Básicos'!C52</f>
        <v>0</v>
      </c>
    </row>
    <row r="24" ht="19.5" customHeight="1">
      <c r="B24" s="97" t="s">
        <v>71</v>
      </c>
    </row>
    <row r="25" ht="19.5" customHeight="1">
      <c r="B25" s="98">
        <f>'1.Datos_Básicos'!G61</f>
        <v>0</v>
      </c>
    </row>
    <row r="26" ht="19.5" customHeight="1">
      <c r="B26" s="97" t="s">
        <v>72</v>
      </c>
    </row>
    <row r="27" ht="19.5" customHeight="1">
      <c r="B27" s="98">
        <f>'1.Datos_Básicos'!E63</f>
        <v>0</v>
      </c>
    </row>
    <row r="28" ht="19.5" customHeight="1">
      <c r="B28" s="97" t="s">
        <v>73</v>
      </c>
    </row>
    <row r="29" ht="19.5" customHeight="1">
      <c r="B29" s="99">
        <f>'1.Datos_Básicos'!E65</f>
        <v>0</v>
      </c>
    </row>
    <row r="30" ht="19.5" customHeight="1">
      <c r="B30" s="97" t="s">
        <v>74</v>
      </c>
    </row>
    <row r="31" ht="19.5" customHeight="1">
      <c r="B31" s="99">
        <f>'1.Datos_Básicos'!E67</f>
        <v>0</v>
      </c>
    </row>
    <row r="32" ht="19.5" customHeight="1">
      <c r="B32" s="97" t="s">
        <v>105</v>
      </c>
    </row>
    <row r="33" ht="19.5" customHeight="1">
      <c r="B33" s="100" t="e">
        <f>'4. Impacto Operación'!#REF!</f>
        <v>#REF!</v>
      </c>
    </row>
    <row r="34" ht="19.5" customHeight="1">
      <c r="B34" s="97" t="s">
        <v>106</v>
      </c>
    </row>
    <row r="35" ht="19.5" customHeight="1">
      <c r="B35" s="98" t="e">
        <f>'4. Impacto Operación'!#REF!</f>
        <v>#REF!</v>
      </c>
    </row>
    <row r="36" ht="19.5" customHeight="1">
      <c r="B36" s="97" t="s">
        <v>75</v>
      </c>
    </row>
    <row r="37" ht="19.5" customHeight="1">
      <c r="B37" s="101" t="e">
        <f>'4. Impacto Operación'!#REF!</f>
        <v>#REF!</v>
      </c>
    </row>
    <row r="38" ht="19.5" customHeight="1">
      <c r="B38" s="97" t="s">
        <v>76</v>
      </c>
    </row>
    <row r="39" ht="19.5" customHeight="1">
      <c r="B39" s="101" t="e">
        <f>'4. Impacto Operación'!#REF!</f>
        <v>#REF!</v>
      </c>
    </row>
    <row r="40" ht="19.5" customHeight="1">
      <c r="B40" s="97" t="s">
        <v>77</v>
      </c>
    </row>
    <row r="41" ht="19.5" customHeight="1">
      <c r="B41" s="98" t="e">
        <f>#REF!</f>
        <v>#REF!</v>
      </c>
    </row>
    <row r="42" ht="19.5" customHeight="1">
      <c r="B42" s="97" t="s">
        <v>78</v>
      </c>
    </row>
    <row r="43" ht="19.5" customHeight="1">
      <c r="B43" s="98" t="e">
        <f>#REF!</f>
        <v>#REF!</v>
      </c>
    </row>
    <row r="44" ht="19.5" customHeight="1">
      <c r="B44" s="97" t="s">
        <v>79</v>
      </c>
    </row>
    <row r="45" ht="19.5" customHeight="1">
      <c r="B45" s="98" t="e">
        <f>'5.Presupuesto_Financiación'!#REF!</f>
        <v>#REF!</v>
      </c>
    </row>
    <row r="46" ht="19.5" customHeight="1">
      <c r="B46" s="97" t="s">
        <v>80</v>
      </c>
    </row>
    <row r="47" ht="19.5" customHeight="1">
      <c r="B47" s="98" t="e">
        <f>'5.Presupuesto_Financiación'!#REF!</f>
        <v>#REF!</v>
      </c>
    </row>
    <row r="48" ht="19.5" customHeight="1">
      <c r="B48" s="97" t="s">
        <v>81</v>
      </c>
    </row>
    <row r="49" ht="19.5" customHeight="1">
      <c r="B49" s="98" t="e">
        <f>'5.Presupuesto_Financiación'!#REF!</f>
        <v>#REF!</v>
      </c>
    </row>
    <row r="50" ht="19.5" customHeight="1">
      <c r="B50" s="97" t="s">
        <v>82</v>
      </c>
    </row>
    <row r="51" ht="19.5" customHeight="1">
      <c r="B51" s="98" t="e">
        <f>'5.Presupuesto_Financiación'!#REF!</f>
        <v>#REF!</v>
      </c>
    </row>
    <row r="52" ht="19.5" customHeight="1">
      <c r="B52" s="102"/>
    </row>
    <row r="53" ht="24.75" customHeight="1">
      <c r="B53" s="96" t="s">
        <v>21</v>
      </c>
    </row>
    <row r="54" s="6" customFormat="1" ht="77.25" customHeight="1">
      <c r="B54" s="95" t="str">
        <f>CONCATENATE(" • Reseña de la entidad: ",'1.Datos_Básicos'!C76)</f>
        <v> • Reseña de la entidad: </v>
      </c>
    </row>
    <row r="55" ht="45" customHeight="1">
      <c r="B55" s="95" t="str">
        <f>CONCATENATE(" • Objeto del proyecto: ",'1.Datos_Básicos'!C52)</f>
        <v> • Objeto del proyecto: </v>
      </c>
    </row>
    <row r="56" ht="150" customHeight="1">
      <c r="B56" s="95" t="e">
        <f>CONCATENATE(" • Resumen del proyecto:  ",'4. Impacto Operación'!#REF!)</f>
        <v>#REF!</v>
      </c>
    </row>
    <row r="57" ht="39.75" customHeight="1">
      <c r="B57" s="95" t="e">
        <f>CONCATENATE(" • Actividad prevista 1:  ",'4. Impacto Operación'!#REF!)</f>
        <v>#REF!</v>
      </c>
    </row>
    <row r="58" ht="39.75" customHeight="1">
      <c r="B58" s="107" t="e">
        <f>CONCATENATE(" • Actividad prevista 2:  ",'4. Impacto Operación'!#REF!)</f>
        <v>#REF!</v>
      </c>
    </row>
    <row r="59" ht="39.75" customHeight="1">
      <c r="B59" s="107" t="e">
        <f>CONCATENATE(" • Actividad prevista 3:  ",'4. Impacto Operación'!#REF!)</f>
        <v>#REF!</v>
      </c>
    </row>
    <row r="60" ht="39.75" customHeight="1">
      <c r="B60" s="107" t="e">
        <f>CONCATENATE(" • Actividad prevista 4:  ",'4. Impacto Operación'!#REF!)</f>
        <v>#REF!</v>
      </c>
    </row>
    <row r="61" ht="39.75" customHeight="1">
      <c r="B61" s="107" t="e">
        <f>CONCATENATE(" • Actividad prevista 5:  ",'4. Impacto Operación'!#REF!)</f>
        <v>#REF!</v>
      </c>
    </row>
    <row r="62" ht="39.75" customHeight="1">
      <c r="B62" s="107" t="e">
        <f>CONCATENATE(" • Actividad prevista 6:  ",'4. Impacto Operación'!#REF!)</f>
        <v>#REF!</v>
      </c>
    </row>
    <row r="63" ht="39.75" customHeight="1">
      <c r="B63" s="107" t="e">
        <f>CONCATENATE(" • Actividad prevista 7:  ",'4. Impacto Operación'!#REF!)</f>
        <v>#REF!</v>
      </c>
    </row>
    <row r="64" ht="39.75" customHeight="1">
      <c r="B64" s="107" t="e">
        <f>CONCATENATE(" • Actividad prevista 8:  ",'4. Impacto Operación'!#REF!)</f>
        <v>#REF!</v>
      </c>
    </row>
    <row r="65" ht="39.75" customHeight="1">
      <c r="B65" s="107" t="e">
        <f>CONCATENATE(" • Actividad prevista 9:  ",'4. Impacto Operación'!#REF!)</f>
        <v>#REF!</v>
      </c>
    </row>
    <row r="66" ht="39.75" customHeight="1">
      <c r="B66" s="107" t="e">
        <f>CONCATENATE(" • Actividad prevista 10:  ",'4. Impacto Operación'!#REF!)</f>
        <v>#REF!</v>
      </c>
    </row>
    <row r="67" ht="44.25" customHeight="1">
      <c r="B67" s="95" t="e">
        <f>CONCATENATE(" • Ámbito de actuación: ",DatosBásicos_SAP!B41)</f>
        <v>#REF!</v>
      </c>
    </row>
    <row r="68" ht="59.25" customHeight="1">
      <c r="B68" s="95" t="e">
        <f>CONCATENATE(" • Presupuesto: ",'5.Presupuesto_Financiación'!#REF!,"   • Solicitud a Fundación ONCE: ",'5.Presupuesto_Financiación'!#REF!,"   • Financiación propia: ",'5.Presupuesto_Financiación'!#REF!,"   • Otra financiación: ",'5.Presupuesto_Financiación'!#REF!)</f>
        <v>#REF!</v>
      </c>
    </row>
    <row r="69" ht="94.5" customHeight="1">
      <c r="B69" s="95" t="e">
        <f>CONCATENATE(" • Colectivo objetivo: ",'4. Impacto Operación'!#REF!)</f>
        <v>#REF!</v>
      </c>
    </row>
    <row r="70" ht="30" customHeight="1">
      <c r="B70" s="103" t="e">
        <f>'4. Impacto Operación'!#REF!</f>
        <v>#REF!</v>
      </c>
    </row>
    <row r="71" ht="30" customHeight="1">
      <c r="B71" s="103" t="e">
        <f>'4. Impacto Operación'!#REF!</f>
        <v>#REF!</v>
      </c>
    </row>
    <row r="72" ht="19.5" customHeight="1">
      <c r="B72" s="104"/>
    </row>
    <row r="73" ht="24.75" customHeight="1">
      <c r="B73" s="105" t="s">
        <v>112</v>
      </c>
    </row>
    <row r="74" ht="19.5" customHeight="1">
      <c r="B74" s="97" t="s">
        <v>98</v>
      </c>
    </row>
    <row r="75" ht="19.5" customHeight="1">
      <c r="B75" s="98" t="e">
        <f>'4. Impacto Operación'!#REF!</f>
        <v>#REF!</v>
      </c>
    </row>
    <row r="76" ht="19.5" customHeight="1">
      <c r="B76" s="106" t="s">
        <v>97</v>
      </c>
    </row>
    <row r="77" ht="19.5" customHeight="1">
      <c r="B77" s="98" t="e">
        <f>'4. Impacto Operación'!#REF!</f>
        <v>#REF!</v>
      </c>
    </row>
    <row r="78" ht="19.5" customHeight="1">
      <c r="B78" s="97" t="s">
        <v>96</v>
      </c>
    </row>
    <row r="79" ht="19.5" customHeight="1">
      <c r="B79" s="98" t="e">
        <f>'4. Impacto Operación'!#REF!</f>
        <v>#REF!</v>
      </c>
    </row>
    <row r="80" ht="19.5" customHeight="1">
      <c r="B80" s="97" t="s">
        <v>95</v>
      </c>
    </row>
    <row r="81" ht="19.5" customHeight="1">
      <c r="B81" s="98" t="e">
        <f>'4. Impacto Operación'!#REF!</f>
        <v>#REF!</v>
      </c>
    </row>
    <row r="82" ht="19.5" customHeight="1">
      <c r="B82" s="97" t="s">
        <v>94</v>
      </c>
    </row>
    <row r="83" ht="19.5" customHeight="1">
      <c r="B83" s="98" t="e">
        <f>'4. Impacto Operación'!#REF!</f>
        <v>#REF!</v>
      </c>
    </row>
    <row r="84" ht="19.5" customHeight="1">
      <c r="B84" s="97" t="s">
        <v>93</v>
      </c>
    </row>
    <row r="85" ht="19.5" customHeight="1">
      <c r="B85" s="98" t="e">
        <f>'4. Impacto Operación'!#REF!</f>
        <v>#REF!</v>
      </c>
    </row>
    <row r="86" ht="19.5" customHeight="1">
      <c r="B86" s="97" t="s">
        <v>92</v>
      </c>
    </row>
    <row r="87" ht="19.5" customHeight="1">
      <c r="B87" s="98" t="e">
        <f>'4. Impacto Operación'!#REF!</f>
        <v>#REF!</v>
      </c>
    </row>
    <row r="88" ht="19.5" customHeight="1">
      <c r="B88" s="97" t="s">
        <v>91</v>
      </c>
    </row>
    <row r="89" ht="19.5" customHeight="1">
      <c r="B89" s="98" t="e">
        <f>'4. Impacto Operación'!#REF!</f>
        <v>#REF!</v>
      </c>
    </row>
    <row r="90" ht="19.5" customHeight="1">
      <c r="B90" s="97" t="s">
        <v>90</v>
      </c>
    </row>
    <row r="91" ht="19.5" customHeight="1">
      <c r="B91" s="98" t="e">
        <f>'4. Impacto Operación'!#REF!</f>
        <v>#REF!</v>
      </c>
    </row>
    <row r="92" ht="19.5" customHeight="1">
      <c r="B92" s="97" t="s">
        <v>89</v>
      </c>
    </row>
    <row r="93" ht="19.5" customHeight="1">
      <c r="B93" s="98" t="e">
        <f>'4. Impacto Operación'!#REF!</f>
        <v>#REF!</v>
      </c>
    </row>
    <row r="94" ht="19.5" customHeight="1">
      <c r="B94" s="97" t="s">
        <v>86</v>
      </c>
    </row>
    <row r="95" ht="19.5" customHeight="1">
      <c r="B95" s="101" t="e">
        <f>'4. Impacto Operación'!#REF!</f>
        <v>#REF!</v>
      </c>
    </row>
    <row r="96" ht="19.5" customHeight="1">
      <c r="B96" s="97" t="s">
        <v>87</v>
      </c>
    </row>
    <row r="97" ht="19.5" customHeight="1">
      <c r="B97" s="101" t="e">
        <f>'4. Impacto Operación'!#REF!</f>
        <v>#REF!</v>
      </c>
    </row>
    <row r="98" ht="19.5" customHeight="1">
      <c r="B98" s="97" t="s">
        <v>83</v>
      </c>
    </row>
    <row r="99" ht="19.5" customHeight="1">
      <c r="B99" s="98" t="e">
        <f>'4. Impacto Operación'!#REF!</f>
        <v>#REF!</v>
      </c>
    </row>
    <row r="100" ht="19.5" customHeight="1">
      <c r="B100" s="97" t="s">
        <v>99</v>
      </c>
    </row>
    <row r="101" ht="19.5" customHeight="1">
      <c r="B101" s="98">
        <f>'4. Impacto Operación'!C47</f>
        <v>0</v>
      </c>
    </row>
    <row r="102" ht="19.5" customHeight="1">
      <c r="B102" s="97" t="s">
        <v>100</v>
      </c>
    </row>
    <row r="103" ht="19.5" customHeight="1">
      <c r="B103" s="98">
        <f>'4. Impacto Operación'!C48</f>
        <v>0</v>
      </c>
    </row>
    <row r="104" ht="19.5" customHeight="1">
      <c r="B104" s="97" t="s">
        <v>101</v>
      </c>
    </row>
    <row r="105" ht="19.5" customHeight="1">
      <c r="B105" s="98">
        <f>'4. Impacto Operación'!C49</f>
        <v>0</v>
      </c>
    </row>
    <row r="106" ht="19.5" customHeight="1">
      <c r="B106" s="97" t="s">
        <v>102</v>
      </c>
    </row>
    <row r="107" ht="19.5" customHeight="1">
      <c r="B107" s="98">
        <f>'4. Impacto Operación'!C50</f>
        <v>0</v>
      </c>
    </row>
    <row r="108" ht="19.5" customHeight="1">
      <c r="B108" s="97" t="s">
        <v>103</v>
      </c>
    </row>
    <row r="109" ht="19.5" customHeight="1">
      <c r="B109" s="98">
        <f>'4. Impacto Operación'!C51</f>
        <v>0</v>
      </c>
    </row>
    <row r="110" ht="19.5" customHeight="1">
      <c r="B110" s="97" t="s">
        <v>104</v>
      </c>
    </row>
    <row r="111" ht="19.5" customHeight="1">
      <c r="B111" s="98">
        <f>'4. Impacto Operación'!C52</f>
        <v>0</v>
      </c>
    </row>
    <row r="112" ht="19.5" customHeight="1">
      <c r="B112" s="97" t="s">
        <v>137</v>
      </c>
    </row>
    <row r="113" ht="19.5" customHeight="1">
      <c r="B113" s="98">
        <f>'4. Impacto Operación'!C53</f>
        <v>0</v>
      </c>
    </row>
    <row r="114" ht="19.5" customHeight="1">
      <c r="B114" s="97" t="s">
        <v>138</v>
      </c>
    </row>
    <row r="115" ht="19.5" customHeight="1">
      <c r="B115" s="98">
        <f>'4. Impacto Operación'!C54</f>
        <v>0</v>
      </c>
    </row>
    <row r="116" ht="19.5" customHeight="1">
      <c r="B116" s="97" t="s">
        <v>139</v>
      </c>
    </row>
    <row r="117" ht="19.5" customHeight="1">
      <c r="B117" s="98">
        <f>'4. Impacto Operación'!C55</f>
        <v>0</v>
      </c>
    </row>
    <row r="118" ht="19.5" customHeight="1">
      <c r="B118" s="97" t="s">
        <v>140</v>
      </c>
    </row>
    <row r="119" ht="19.5" customHeight="1">
      <c r="B119" s="98">
        <f>'4. Impacto Operación'!C56</f>
        <v>0</v>
      </c>
    </row>
    <row r="120" ht="19.5" customHeight="1">
      <c r="B120" s="97" t="s">
        <v>141</v>
      </c>
    </row>
    <row r="121" ht="19.5" customHeight="1">
      <c r="B121" s="98">
        <f>'4. Impacto Operación'!F47</f>
        <v>0</v>
      </c>
    </row>
    <row r="122" ht="19.5" customHeight="1">
      <c r="B122" s="97" t="s">
        <v>142</v>
      </c>
    </row>
    <row r="123" ht="19.5" customHeight="1">
      <c r="B123" s="98">
        <f>'4. Impacto Operación'!F48</f>
        <v>0</v>
      </c>
    </row>
    <row r="124" ht="19.5" customHeight="1">
      <c r="B124" s="97" t="s">
        <v>143</v>
      </c>
    </row>
    <row r="125" ht="19.5" customHeight="1">
      <c r="B125" s="98">
        <f>'4. Impacto Operación'!F49</f>
        <v>0</v>
      </c>
    </row>
    <row r="126" ht="19.5" customHeight="1">
      <c r="B126" s="97" t="s">
        <v>144</v>
      </c>
    </row>
    <row r="127" ht="19.5" customHeight="1">
      <c r="B127" s="98">
        <f>'4. Impacto Operación'!F50</f>
        <v>0</v>
      </c>
    </row>
    <row r="128" ht="19.5" customHeight="1">
      <c r="B128" s="97" t="s">
        <v>145</v>
      </c>
    </row>
    <row r="129" ht="19.5" customHeight="1">
      <c r="B129" s="98">
        <f>'4. Impacto Operación'!F51</f>
        <v>0</v>
      </c>
    </row>
    <row r="130" ht="19.5" customHeight="1">
      <c r="B130" s="97" t="s">
        <v>146</v>
      </c>
    </row>
    <row r="131" ht="19.5" customHeight="1">
      <c r="B131" s="98">
        <f>'4. Impacto Operación'!F52</f>
        <v>0</v>
      </c>
    </row>
    <row r="132" ht="19.5" customHeight="1">
      <c r="B132" s="97" t="s">
        <v>147</v>
      </c>
    </row>
    <row r="133" ht="19.5" customHeight="1">
      <c r="B133" s="98">
        <f>'4. Impacto Operación'!F53</f>
        <v>0</v>
      </c>
    </row>
    <row r="134" ht="19.5" customHeight="1">
      <c r="B134" s="97" t="s">
        <v>148</v>
      </c>
    </row>
    <row r="135" ht="19.5" customHeight="1">
      <c r="B135" s="98">
        <f>'4. Impacto Operación'!F54</f>
        <v>0</v>
      </c>
    </row>
    <row r="136" ht="19.5" customHeight="1">
      <c r="B136" s="97" t="s">
        <v>149</v>
      </c>
    </row>
    <row r="137" ht="19.5" customHeight="1">
      <c r="B137" s="98">
        <f>'4. Impacto Operación'!F55</f>
        <v>0</v>
      </c>
    </row>
    <row r="138" ht="19.5" customHeight="1">
      <c r="B138" s="97" t="s">
        <v>150</v>
      </c>
    </row>
    <row r="139" ht="19.5" customHeight="1">
      <c r="B139" s="98">
        <f>'4. Impacto Operación'!F56</f>
        <v>0</v>
      </c>
    </row>
    <row r="140" ht="19.5" customHeight="1">
      <c r="B140" s="97" t="s">
        <v>85</v>
      </c>
    </row>
    <row r="141" ht="19.5" customHeight="1">
      <c r="B141" s="98" t="e">
        <f>#REF!</f>
        <v>#REF!</v>
      </c>
    </row>
    <row r="142" ht="19.5" customHeight="1">
      <c r="B142" s="97" t="s">
        <v>88</v>
      </c>
    </row>
    <row r="143" ht="19.5" customHeight="1">
      <c r="B143" s="98" t="e">
        <f>#REF!</f>
        <v>#REF!</v>
      </c>
    </row>
    <row r="144" ht="19.5" customHeight="1">
      <c r="B144" s="97" t="s">
        <v>84</v>
      </c>
    </row>
    <row r="145" spans="1:2" ht="19.5" customHeight="1">
      <c r="A145" s="94"/>
      <c r="B145" s="98"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Garcia-Uceda Del Campo, Joaquin</cp:lastModifiedBy>
  <cp:lastPrinted>2021-06-14T06:18:51Z</cp:lastPrinted>
  <dcterms:created xsi:type="dcterms:W3CDTF">2013-07-18T07:43:35Z</dcterms:created>
  <dcterms:modified xsi:type="dcterms:W3CDTF">2022-07-19T10:11:03Z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0x0101004105167139CF364C881428743FBAB418</vt:lpwstr>
  </property>
</Properties>
</file>