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20" windowHeight="5540" tabRatio="787" firstSheet="2" activeTab="3"/>
  </bookViews>
  <sheets>
    <sheet name="Instrucciones" sheetId="1" r:id="rId1"/>
    <sheet name="1.Datos_Básicos" sheetId="2" r:id="rId2"/>
    <sheet name="2.Información_Entidad" sheetId="3" r:id="rId3"/>
    <sheet name="3.Impacto_Proyecto" sheetId="4" r:id="rId4"/>
    <sheet name="4.Características_Proyecto" sheetId="5" r:id="rId5"/>
    <sheet name="5.Presupuesto_Financiación" sheetId="6" r:id="rId6"/>
    <sheet name="DatosBásicos_SAP" sheetId="7" state="hidden" r:id="rId7"/>
    <sheet name="6. Indicadores_previstos_FSE" sheetId="8" r:id="rId8"/>
    <sheet name="Hoja1" sheetId="9" r:id="rId9"/>
  </sheets>
  <externalReferences>
    <externalReference r:id="rId12"/>
  </externalReferences>
  <definedNames>
    <definedName name="_xlnm.Print_Area" localSheetId="1">'1.Datos_Básicos'!$B$1:$N$88</definedName>
    <definedName name="_xlnm.Print_Area" localSheetId="2">'2.Información_Entidad'!$B$1:$M$129</definedName>
    <definedName name="_xlnm.Print_Area" localSheetId="3">'3.Impacto_Proyecto'!$B$1:$M$118</definedName>
    <definedName name="_xlnm.Print_Area" localSheetId="4">'4.Características_Proyecto'!$B$1:$M$111</definedName>
    <definedName name="_xlnm.Print_Area" localSheetId="5">'5.Presupuesto_Financiación'!$B$1:$O$132</definedName>
    <definedName name="_xlnm.Print_Area" localSheetId="6">'DatosBásicos_SAP'!$B$7:$B$9</definedName>
    <definedName name="_xlnm.Print_Area" localSheetId="0">'Instrucciones'!$B$1:$J$44</definedName>
  </definedNames>
  <calcPr fullCalcOnLoad="1"/>
</workbook>
</file>

<file path=xl/sharedStrings.xml><?xml version="1.0" encoding="utf-8"?>
<sst xmlns="http://schemas.openxmlformats.org/spreadsheetml/2006/main" count="623" uniqueCount="486">
  <si>
    <t>ANEXO 1 - FORMULARIO SOLICITUD GENERAL PERSONAS JURÍDICAS</t>
  </si>
  <si>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</si>
  <si>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</si>
  <si>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</si>
  <si>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</si>
  <si>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</si>
  <si>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</si>
  <si>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</si>
  <si>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</si>
  <si>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</si>
  <si>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</si>
  <si>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</si>
  <si>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</si>
  <si>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II. - INFORMACIÓN DE LA ENTIDAD</t>
  </si>
  <si>
    <t>Fecha de inicio:</t>
  </si>
  <si>
    <t>Autismo</t>
  </si>
  <si>
    <t>Sindrome de Down</t>
  </si>
  <si>
    <t>Intelectual</t>
  </si>
  <si>
    <t>Enfermedad mental</t>
  </si>
  <si>
    <t>Importe solicitado a Fundación ONCE (€)</t>
  </si>
  <si>
    <t>Financiación propia (€)</t>
  </si>
  <si>
    <t xml:space="preserve">Total fuentes de financiación aprobadas 
(Financiación propia + concedida) (€)
</t>
  </si>
  <si>
    <t>Enfermedad rara</t>
  </si>
  <si>
    <t>Parálisis cerebral</t>
  </si>
  <si>
    <t xml:space="preserve"> • Se tendrá en consideración la explicación detallada y clara de cada pregunta, así como la aportación de información relevante.</t>
  </si>
  <si>
    <t>INTRODUCCIÓN E INSTRUCCIONES</t>
  </si>
  <si>
    <t xml:space="preserve">Comentario explicativo (Límite 400 caracteres): </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</si>
  <si>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</si>
  <si>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</si>
  <si>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</si>
  <si>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</si>
  <si>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</si>
  <si>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</si>
  <si>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</si>
  <si>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</si>
  <si>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</si>
  <si>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I. - DATOS BÁSICOS DE LA ENTIDAD SOLICITANTE</t>
  </si>
  <si>
    <t xml:space="preserve">Comentario explicativo (Límite 1.000 caracteres): </t>
  </si>
  <si>
    <t>Límite de texto:</t>
  </si>
  <si>
    <t xml:space="preserve">Comentario explicativo (Límite 1.500 caracteres): </t>
  </si>
  <si>
    <t>En trámite</t>
  </si>
  <si>
    <t xml:space="preserve">Fecha de finalización:                     </t>
  </si>
  <si>
    <t>CONCEPTO DE GASTO</t>
  </si>
  <si>
    <t>FUNDACIÓN ONCE</t>
  </si>
  <si>
    <t>FINANCIACIÓN PROPIA</t>
  </si>
  <si>
    <t>OTRA FINANCIACIÓN</t>
  </si>
  <si>
    <t>Cuantía financiada por fuente</t>
  </si>
  <si>
    <t>Acreditado (Sí/No)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</si>
  <si>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</si>
  <si>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</si>
  <si>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</si>
  <si>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</si>
  <si>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</si>
  <si>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</si>
  <si>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</si>
  <si>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</si>
  <si>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</si>
  <si>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</si>
  <si>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</si>
  <si>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</si>
  <si>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</si>
  <si>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</si>
  <si>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</si>
  <si>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</si>
  <si>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</si>
  <si>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</si>
  <si>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</si>
  <si>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xml:space="preserve"> </t>
  </si>
  <si>
    <t>• Innovador y replicable desde el punto de vista de la metodología aplicada.</t>
  </si>
  <si>
    <t>• Innovador desde el punto de vista del colectivo al que atiende.</t>
  </si>
  <si>
    <t>• Innovador para la zona geográfica de intervención.</t>
  </si>
  <si>
    <t>• Innovador en el uso de las nuevas tecnologías (Uso de herramientas que faciliten a las personas con discapacidad disponer de una vida más plena).</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</si>
  <si>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</si>
  <si>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</si>
  <si>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</si>
  <si>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</si>
  <si>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</si>
  <si>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</si>
  <si>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Menos del 10% de personas con discapacidad en la plantilla</t>
  </si>
  <si>
    <t>Entre el 10% y el 50% de personas con discapacidad en la plantilla</t>
  </si>
  <si>
    <t>Entre el 50% y el 70% de personas con discapacidad en la plantilla</t>
  </si>
  <si>
    <t>Más de un 70% de personas con discapacidad  en la plantilla (CEE)</t>
  </si>
  <si>
    <t>La entidad audita sus cuentas anuales por un tercero independiente</t>
  </si>
  <si>
    <t>La entidad no audita sus cuentas anuales por un tercero independiente</t>
  </si>
  <si>
    <t>La entidad no ha certificado su modelo de gestión de calidad</t>
  </si>
  <si>
    <t>Sí, cualitativamente de manera informal</t>
  </si>
  <si>
    <t>Sí, cualitativamente de manera formal</t>
  </si>
  <si>
    <t>Sí, cualitativamente y cuantitativamente de manera formal</t>
  </si>
  <si>
    <t xml:space="preserve">Comentario adicional (Límite 1.000 caracteres): </t>
  </si>
  <si>
    <t>Sí, cualitativamente y cuantitativamente de manera informal</t>
  </si>
  <si>
    <t>Sí, de manera informal con resultados cualitativos</t>
  </si>
  <si>
    <t>Sí, de manera formal con resultados cualitativos</t>
  </si>
  <si>
    <t>Sí, de manera formal con resultados cualitativos y cuantitativos</t>
  </si>
  <si>
    <t>Sí, de manera informal con resultados cualitativos y cuantitativos</t>
  </si>
  <si>
    <t>Fecha aprox. de inicio</t>
  </si>
  <si>
    <t>Fecha aprox. de finalización</t>
  </si>
  <si>
    <t>V. - PRESUPUESTO Y FINANCIACIÓN</t>
  </si>
  <si>
    <t>Indicadores</t>
  </si>
  <si>
    <t>% del total:</t>
  </si>
  <si>
    <t>Solicitado / aprobado / denegado como porcentaje del total</t>
  </si>
  <si>
    <t>Comentario explicativo (Límite 2.000 caracteres):</t>
  </si>
  <si>
    <t>La financiación privada supone menos del 20% de los fondos de la entidad</t>
  </si>
  <si>
    <t>La financiación privada supone más del 50% de los fondos de la entidad</t>
  </si>
  <si>
    <t>Un único financiador ha aportado a la entidad más del 30% del presupuesto global</t>
  </si>
  <si>
    <t>Más de un financiador ha aportado a la entidad más de un 30% del presupuesto global</t>
  </si>
  <si>
    <t xml:space="preserve">4. Indique si uno o más de los financiadores de la entidad del último año ha aportado de forma individual igual o más del 30% del presupuesto global de la misma. </t>
  </si>
  <si>
    <t>6. ¿Está la entidad obligada a presentar sus cuentas anuales en donde se describe el origen y destino de los fondos gestionados?</t>
  </si>
  <si>
    <t>¿Presenta la entidad sus cuentas anuales?</t>
  </si>
  <si>
    <t xml:space="preserve">COSTE POR CONCEPTO DE GASTO DESGLOSADO </t>
  </si>
  <si>
    <t>Describa brevemente la entidad y su naturaleza jurídica según se recoge en sus estatutos (Límite 400 caracteres):</t>
  </si>
  <si>
    <t>Otros colectivos con especial dificultad en función de su tipo o grado de discapacidad</t>
  </si>
  <si>
    <t>Personas con discapacidad física o sensorial con un grado reconocido igual o superior al 65%</t>
  </si>
  <si>
    <t xml:space="preserve">Personas con parálisis cerebral, personas con enfermedad mental, personas con discapacidad intelectual con un grado reconocido igual o superior al 33%
</t>
  </si>
  <si>
    <t xml:space="preserve">8. Proporcione información de las siguientes magnitudes financieras referente a las últimas cuentas anuales aprobadas. 
</t>
  </si>
  <si>
    <r>
      <t xml:space="preserve">5. ¿Qué porcentaje del presupuesto del año anterior tuvo como origen la financiación proveniente del sector privado, sin tener en consideración la financiación propia, bancaria o de Fundación ONCE? </t>
    </r>
    <r>
      <rPr>
        <b/>
        <sz val="14"/>
        <rFont val="Arial"/>
        <family val="2"/>
      </rPr>
      <t>Por favor explíquelo.</t>
    </r>
  </si>
  <si>
    <r>
      <t xml:space="preserve">Sí, pero sólo para asegurar la viabilidad </t>
    </r>
    <r>
      <rPr>
        <sz val="10"/>
        <color indexed="8"/>
        <rFont val="Arial"/>
        <family val="2"/>
      </rPr>
      <t>parcialmente</t>
    </r>
  </si>
  <si>
    <t xml:space="preserve"> • En las tablas solamente se deberán cumplimentar las casillas habilitadas (color blanco). En caso de que necesite mayor espacio adjunte un documento con dicha información.</t>
  </si>
  <si>
    <r>
      <t xml:space="preserve">En caso afirmativo, por favor indique a qué colectivos está el proyecto </t>
    </r>
    <r>
      <rPr>
        <b/>
        <i/>
        <u val="single"/>
        <sz val="14"/>
        <color indexed="8"/>
        <rFont val="Arial"/>
        <family val="2"/>
      </rPr>
      <t>especialmente</t>
    </r>
    <r>
      <rPr>
        <b/>
        <sz val="14"/>
        <color indexed="8"/>
        <rFont val="Arial"/>
        <family val="2"/>
      </rPr>
      <t xml:space="preserve"> dirigido según su tipo o grado de discapacidad. Si selecciona la opción "Otros colectivos con especial dificultad en función de su tipo o grado de discapacidad", será necesario especificar cuáles.</t>
    </r>
  </si>
  <si>
    <t>Total solicitado / aprobado / denegado (€)</t>
  </si>
  <si>
    <t xml:space="preserve">Denegado (€) </t>
  </si>
  <si>
    <t>Entre un 33% y un 66% de los empleos conseguidos tendrán una duración igual o superior a tres meses</t>
  </si>
  <si>
    <t>Menos del 33% de los empleos conseguidos tendrán una duración igual o superior a tres meses</t>
  </si>
  <si>
    <t>No aplicable</t>
  </si>
  <si>
    <t>Más de un 66% de los empleos conseguidos tendrán una duración igual o superior a tres meses</t>
  </si>
  <si>
    <t>Menos del 10% de los empleos conseguidos tendrán una duración superior a un año</t>
  </si>
  <si>
    <t>Entre un 10% y un 20% de los empleos conseguidos tendrán una duración superior a un año</t>
  </si>
  <si>
    <t>Activo corriente (€)</t>
  </si>
  <si>
    <t>Resultado neto (€)</t>
  </si>
  <si>
    <t>Pasivo corriente (€)</t>
  </si>
  <si>
    <t>• Igual o mayor de un año:</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</si>
  <si>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</si>
  <si>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Objeto de la petición (Proviene automáticamente de la hoja 1.Datos_Básicos).</t>
  </si>
  <si>
    <t xml:space="preserve">17. Indique el/los colectivo(s) de personas con discapacidad al que está dirigido el proyecto. </t>
  </si>
  <si>
    <t>En caso afirmativo, por favor, explique las consultas realizadas y los resultadosde la información obtenida.</t>
  </si>
  <si>
    <t>Fecha de resolución</t>
  </si>
  <si>
    <t>FINANCIACIÓN TOTAL</t>
  </si>
  <si>
    <t xml:space="preserve">COSTE TOTAL POR CONCEPTO DE GASTO </t>
  </si>
  <si>
    <t>Solicitado   (€)</t>
  </si>
  <si>
    <t>Aprobado    (€)</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</si>
  <si>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</si>
  <si>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</si>
  <si>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</si>
  <si>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</si>
  <si>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</si>
  <si>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</si>
  <si>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</si>
  <si>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</si>
  <si>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</si>
  <si>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</si>
  <si>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</si>
  <si>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</si>
  <si>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</si>
  <si>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</si>
  <si>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</si>
  <si>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</si>
  <si>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</si>
  <si>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</si>
  <si>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</si>
  <si>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</si>
  <si>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</si>
  <si>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</si>
  <si>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</si>
  <si>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</si>
  <si>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</si>
  <si>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</si>
  <si>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</si>
  <si>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</si>
  <si>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</si>
  <si>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</si>
  <si>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</si>
  <si>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</si>
  <si>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</si>
  <si>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</si>
  <si>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</si>
  <si>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</si>
  <si>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</si>
  <si>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</si>
  <si>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</si>
  <si>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</si>
  <si>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</si>
  <si>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</si>
  <si>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</si>
  <si>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</si>
  <si>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t>Activo - pasivo corriente (€)</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</si>
  <si>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</si>
  <si>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</si>
  <si>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</si>
  <si>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r>
      <t xml:space="preserve"> </t>
    </r>
    <r>
      <rPr>
        <b/>
        <u val="single"/>
        <sz val="17"/>
        <color indexed="8"/>
        <rFont val="Arial"/>
        <family val="2"/>
      </rPr>
      <t>Documentos de soporte:</t>
    </r>
  </si>
  <si>
    <t>Datos Básicos / Información SAP / Datos Impacto Ex-Post</t>
  </si>
  <si>
    <t>Consolidación</t>
  </si>
  <si>
    <t>Impacto ex-post</t>
  </si>
  <si>
    <t>Fondos propios (€)</t>
  </si>
  <si>
    <t>CONCEPTO DE GASTO DESGLO-SADO</t>
  </si>
  <si>
    <t xml:space="preserve">Financiación pública o privada (indicar entidad cofinanciadora) </t>
  </si>
  <si>
    <t>Total fuentes de financiación aprobadas + financiación F.ONCE (€)</t>
  </si>
  <si>
    <t xml:space="preserve">                                  Convocatoria de proyectos de Fundación ONCE</t>
  </si>
  <si>
    <r>
      <t>• Mayor de tres meses</t>
    </r>
    <r>
      <rPr>
        <b/>
        <sz val="14"/>
        <rFont val="Arial"/>
        <family val="2"/>
      </rPr>
      <t xml:space="preserve"> (inclusive empleos con una duración superior a un año)</t>
    </r>
    <r>
      <rPr>
        <b/>
        <sz val="14"/>
        <color indexed="8"/>
        <rFont val="Arial"/>
        <family val="2"/>
      </rPr>
      <t>:</t>
    </r>
  </si>
  <si>
    <t>Daño cerebral adquirido</t>
  </si>
  <si>
    <t>Ningún financiador ha aportado a la entidad más de un 30% del presupuesto global</t>
  </si>
  <si>
    <t>DESCRIPCIÓN DE LA PARTIDA</t>
  </si>
  <si>
    <t>Personas con pluridiscapacidad</t>
  </si>
  <si>
    <t>La financiación privada supone entre el 20% y el 50% de los fondos de la entidad</t>
  </si>
  <si>
    <t>• Mujeres con discapacidad:</t>
  </si>
  <si>
    <t>• Mujeres con discapacidad víctimas de violencia de género:</t>
  </si>
  <si>
    <t xml:space="preserve">2. ¿Qué porcentaje de los trabajadores contratados tiene una discapacidad reconocida igual o superior al 33%? </t>
  </si>
  <si>
    <t>Física y/u orgánica</t>
  </si>
  <si>
    <t xml:space="preserve">18. Con objeto de evaluar el cambio que quiere generar en los beneficiarios, indique cuál es la situación inicial y cuál se espera que sea la situación final de los mismos (Límite 2.000 caracteres). </t>
  </si>
  <si>
    <t xml:space="preserve">pregunta 30 </t>
  </si>
  <si>
    <t xml:space="preserve">p. 28 segunda opción </t>
  </si>
  <si>
    <t>27 segunda parte</t>
  </si>
  <si>
    <t>27 primera</t>
  </si>
  <si>
    <t>Descripción de las actividades</t>
  </si>
  <si>
    <t xml:space="preserve">Comentario adicional (Límite 2.000 caracteres): </t>
  </si>
  <si>
    <r>
      <t xml:space="preserve">1. ¿Tiene la entidad un </t>
    </r>
    <r>
      <rPr>
        <b/>
        <u val="single"/>
        <sz val="14"/>
        <color indexed="8"/>
        <rFont val="Arial"/>
        <family val="2"/>
      </rPr>
      <t>plan anual de actividades o plan estratégico</t>
    </r>
    <r>
      <rPr>
        <b/>
        <sz val="14"/>
        <color indexed="8"/>
        <rFont val="Arial"/>
        <family val="2"/>
      </rPr>
      <t xml:space="preserve"> en el que se establece su misión y objetivos? En caso afirmativo adjuntelo</t>
    </r>
    <r>
      <rPr>
        <b/>
        <sz val="14"/>
        <rFont val="Arial"/>
        <family val="2"/>
      </rPr>
      <t xml:space="preserve">. </t>
    </r>
    <r>
      <rPr>
        <b/>
        <sz val="14"/>
        <color indexed="8"/>
        <rFont val="Arial"/>
        <family val="2"/>
      </rPr>
      <t xml:space="preserve">En cualquier caso, si tiene definidos la misión y objetivos de la entidad, por favor, explíquelos. </t>
    </r>
    <r>
      <rPr>
        <b/>
        <sz val="14"/>
        <color indexed="32"/>
        <rFont val="Arial"/>
        <family val="2"/>
      </rPr>
      <t>Requiere adjunto.</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</si>
  <si>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</si>
  <si>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</si>
  <si>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</si>
  <si>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</si>
  <si>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</si>
  <si>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</si>
  <si>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</si>
  <si>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r>
      <t>3. Describa las actividades de colaboración que ha llevado a cabo la entidad en los últimos cinco años con otras entidades del sector de la discapacidad.</t>
    </r>
    <r>
      <rPr>
        <b/>
        <sz val="14"/>
        <color indexed="10"/>
        <rFont val="Arial"/>
        <family val="2"/>
      </rPr>
      <t xml:space="preserve"> </t>
    </r>
    <r>
      <rPr>
        <b/>
        <sz val="14"/>
        <rFont val="Arial"/>
        <family val="2"/>
      </rPr>
      <t xml:space="preserve">En su caso, mencione en qué proyectos y con qué entidades. </t>
    </r>
    <r>
      <rPr>
        <b/>
        <sz val="14"/>
        <color indexed="8"/>
        <rFont val="Arial"/>
        <family val="2"/>
      </rPr>
      <t>(Límite 1.000 caracteres).</t>
    </r>
  </si>
  <si>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</si>
  <si>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r>
      <t xml:space="preserve">En caso de presentar sus </t>
    </r>
    <r>
      <rPr>
        <b/>
        <u val="single"/>
        <sz val="14"/>
        <color indexed="8"/>
        <rFont val="Arial"/>
        <family val="2"/>
      </rPr>
      <t>cuentas anuales</t>
    </r>
    <r>
      <rPr>
        <b/>
        <sz val="14"/>
        <color indexed="8"/>
        <rFont val="Arial"/>
        <family val="2"/>
      </rPr>
      <t xml:space="preserve">, por favor, remita un </t>
    </r>
    <r>
      <rPr>
        <b/>
        <sz val="14"/>
        <color indexed="8"/>
        <rFont val="Arial"/>
        <family val="2"/>
      </rPr>
      <t xml:space="preserve">soporte que evidencie su publicación </t>
    </r>
    <r>
      <rPr>
        <b/>
        <sz val="14"/>
        <color indexed="8"/>
        <rFont val="Arial"/>
        <family val="2"/>
      </rPr>
      <t xml:space="preserve">(por ejemplo un enlace web) donde se pueda encontrar las últimas cuentas anuales aprobadas. En caso de que no esté disponible públicamente, adjunte las cuentas anuales. </t>
    </r>
    <r>
      <rPr>
        <b/>
        <sz val="14"/>
        <color indexed="32"/>
        <rFont val="Arial"/>
        <family val="2"/>
      </rPr>
      <t>Requi</t>
    </r>
    <r>
      <rPr>
        <b/>
        <sz val="14"/>
        <color indexed="32"/>
        <rFont val="Arial"/>
        <family val="2"/>
      </rPr>
      <t>ere adju</t>
    </r>
    <r>
      <rPr>
        <b/>
        <sz val="14"/>
        <color indexed="32"/>
        <rFont val="Arial"/>
        <family val="2"/>
      </rPr>
      <t>nto</t>
    </r>
    <r>
      <rPr>
        <b/>
        <sz val="14"/>
        <color indexed="32"/>
        <rFont val="Arial"/>
        <family val="2"/>
      </rPr>
      <t>.</t>
    </r>
    <r>
      <rPr>
        <b/>
        <sz val="14"/>
        <color indexed="8"/>
        <rFont val="Arial"/>
        <family val="2"/>
      </rPr>
      <t xml:space="preserve"> (Límite 400 caracteres).</t>
    </r>
  </si>
  <si>
    <r>
      <t xml:space="preserve">Por otra parte, indique si la entidad audita sus cuentas anuales por un tercero independiente.  
Si es así, por favor incluya la </t>
    </r>
    <r>
      <rPr>
        <b/>
        <u val="single"/>
        <sz val="14"/>
        <color indexed="8"/>
        <rFont val="Arial"/>
        <family val="2"/>
      </rPr>
      <t xml:space="preserve">carta del auditor </t>
    </r>
    <r>
      <rPr>
        <b/>
        <sz val="14"/>
        <color indexed="8"/>
        <rFont val="Arial"/>
        <family val="2"/>
      </rPr>
      <t xml:space="preserve">de las últimas cuentas anuales aprobadas. </t>
    </r>
    <r>
      <rPr>
        <b/>
        <sz val="14"/>
        <color indexed="32"/>
        <rFont val="Arial"/>
        <family val="2"/>
      </rPr>
      <t>Requiere adjunto.</t>
    </r>
  </si>
  <si>
    <r>
      <t xml:space="preserve">9. ¿Cuenta la entidad con un </t>
    </r>
    <r>
      <rPr>
        <b/>
        <u val="single"/>
        <sz val="14"/>
        <color indexed="8"/>
        <rFont val="Arial"/>
        <family val="2"/>
      </rPr>
      <t>código de conducta o código ético</t>
    </r>
    <r>
      <rPr>
        <b/>
        <sz val="14"/>
        <color indexed="8"/>
        <rFont val="Arial"/>
        <family val="2"/>
      </rPr>
      <t xml:space="preserve"> disponible públicamente que recoja sus compromisos en cuestiones éticas? En caso afirmativo, por favor, remita un soporte que evidencie su publicación (por ejemplo un enlace web) donde se pueda encontrar dicho código. En caso de que no esté disponible públicamente, </t>
    </r>
    <r>
      <rPr>
        <b/>
        <sz val="14"/>
        <color indexed="8"/>
        <rFont val="Arial"/>
        <family val="2"/>
      </rPr>
      <t>remita un soporte que evidencie su publicación</t>
    </r>
    <r>
      <rPr>
        <b/>
        <sz val="14"/>
        <color indexed="8"/>
        <rFont val="Arial"/>
        <family val="2"/>
      </rPr>
      <t xml:space="preserve">. </t>
    </r>
    <r>
      <rPr>
        <b/>
        <sz val="14"/>
        <color indexed="32"/>
        <rFont val="Arial"/>
        <family val="2"/>
      </rPr>
      <t>Requiere adjunto.</t>
    </r>
  </si>
  <si>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</si>
  <si>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</si>
  <si>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La entidad ha certificado su modelo de gestión de calidad</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</si>
  <si>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</si>
  <si>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t xml:space="preserve">No </t>
  </si>
  <si>
    <t>III. - IMPACTO DEL PROYECTO</t>
  </si>
  <si>
    <t>IV. - CARACTERÍSTICAS ESPECÍFICAS DEL PROYECTO</t>
  </si>
  <si>
    <r>
      <t xml:space="preserve">Si el fondo ha sido solicitado/concedido, por favor adjunte documentación acreditativa: Para fondos concedidos adjunte la resolución de la financiación, o si aún no se ha resuelto la concesión, adjunte el </t>
    </r>
    <r>
      <rPr>
        <b/>
        <u val="single"/>
        <sz val="14"/>
        <color indexed="8"/>
        <rFont val="Arial"/>
        <family val="2"/>
      </rPr>
      <t>compromiso de colaboración presupuestario</t>
    </r>
    <r>
      <rPr>
        <b/>
        <sz val="14"/>
        <color indexed="8"/>
        <rFont val="Arial"/>
        <family val="2"/>
      </rPr>
      <t xml:space="preserve">. </t>
    </r>
    <r>
      <rPr>
        <b/>
        <sz val="14"/>
        <color indexed="32"/>
        <rFont val="Arial"/>
        <family val="2"/>
      </rPr>
      <t xml:space="preserve">Requiere adjunto. </t>
    </r>
  </si>
  <si>
    <r>
      <t xml:space="preserve">Si la cofinanciación de otros organismos fuese denegada, recuerde que se deberá garantizar la viabilidad del proyecto para poder recibir fondos de Fundación ONCE. Para ello, deberá adjuntar un documento acreditativo del </t>
    </r>
    <r>
      <rPr>
        <b/>
        <u val="single"/>
        <sz val="14"/>
        <color indexed="8"/>
        <rFont val="Arial"/>
        <family val="2"/>
      </rPr>
      <t>compromiso de financiación de la propia entidad</t>
    </r>
    <r>
      <rPr>
        <b/>
        <sz val="14"/>
        <color indexed="8"/>
        <rFont val="Arial"/>
        <family val="2"/>
      </rPr>
      <t xml:space="preserve">.
</t>
    </r>
  </si>
  <si>
    <r>
      <t>19. Calendario previsto de ejecución material del p</t>
    </r>
    <r>
      <rPr>
        <b/>
        <sz val="14"/>
        <rFont val="Arial"/>
        <family val="2"/>
      </rPr>
      <t xml:space="preserve">royecto (dd/mm/aaaa). La ejecución del proyecto deberá ceñirse a dichas fechas. </t>
    </r>
  </si>
  <si>
    <t>22. ¿El proyecto contempla procesos o acciones para optimizar los recursos empleados? En caso afirmativo, por favor explique las medidas tomadas y los indicadores utilizados para la optimización.</t>
  </si>
  <si>
    <t>23. ¿Se han identificado los principales riesgos o posibles imprevistos a los que se enfrenta el proyecto? (por ejemplo: escasez de financiación, bajas laborales, incidencias en la prestación de servicios de proveedores)? En caso afirmativo, por favor, indique los riesgos identificados y las medidas tomadas para minimizar su potencial impacto.</t>
  </si>
  <si>
    <t>24. Indique el emplazamiento de la ejecución del proyecto (Límite 200 caracteres).</t>
  </si>
  <si>
    <t>25. Indique el ámbito geográfico de influencia del proyecto (Límite 200 caracteres).</t>
  </si>
  <si>
    <t xml:space="preserve">26. Si el proyecto está orientado a la generación de empleo de personas con discapacidad, indique el porcentaje estimado de empleos que tendrán las siguientes duraciones. </t>
  </si>
  <si>
    <r>
      <t xml:space="preserve">27. ¿Está el proyecto </t>
    </r>
    <r>
      <rPr>
        <b/>
        <i/>
        <u val="single"/>
        <sz val="14"/>
        <rFont val="Arial"/>
        <family val="2"/>
      </rPr>
      <t>especialmente</t>
    </r>
    <r>
      <rPr>
        <b/>
        <sz val="14"/>
        <rFont val="Arial"/>
        <family val="2"/>
      </rPr>
      <t xml:space="preserve"> dirigido a atender colectivos con especial dificultad en función de su tipo o grado de discapacidad?   </t>
    </r>
  </si>
  <si>
    <r>
      <t xml:space="preserve">28. ¿Está el proyecto </t>
    </r>
    <r>
      <rPr>
        <b/>
        <i/>
        <u val="single"/>
        <sz val="14"/>
        <rFont val="Arial"/>
        <family val="2"/>
      </rPr>
      <t>especialmente</t>
    </r>
    <r>
      <rPr>
        <b/>
        <sz val="14"/>
        <rFont val="Arial"/>
        <family val="2"/>
      </rPr>
      <t xml:space="preserve"> dirigido a atender a los siguientes colectivos?</t>
    </r>
  </si>
  <si>
    <t>29. ¿Ha realizado consultas a los beneficiarios para determinar si el proyecto responde a las necesidades principales del colectivo al que va dirigido? Las consultas pueden ser, entre otros, en forma de entrevistas, encuestas o dinámica de grupos.</t>
  </si>
  <si>
    <r>
      <t xml:space="preserve">30. </t>
    </r>
    <r>
      <rPr>
        <b/>
        <sz val="14"/>
        <rFont val="Arial"/>
        <family val="2"/>
      </rPr>
      <t>¿Cuenta la entidad con experiencia previa en el tipo de proyecto que propone? En caso afirmativo, por favor, descríbalo. En caso contrario, ¿qué medidas se tomarán para asegurar el éxito del proyecto?</t>
    </r>
  </si>
  <si>
    <t>Auditiva</t>
  </si>
  <si>
    <t>Otro colectivo de personas con discapacidad (explique en el comentario)</t>
  </si>
  <si>
    <t>Varios colectivos de personas con discapacidad (explique en el comentario)</t>
  </si>
  <si>
    <r>
      <t xml:space="preserve">13. ¿Cuenta la entidad con un </t>
    </r>
    <r>
      <rPr>
        <b/>
        <u val="single"/>
        <sz val="14"/>
        <color indexed="8"/>
        <rFont val="Arial"/>
        <family val="2"/>
      </rPr>
      <t>plan de captación de fondos</t>
    </r>
    <r>
      <rPr>
        <b/>
        <sz val="14"/>
        <color indexed="8"/>
        <rFont val="Arial"/>
        <family val="2"/>
      </rPr>
      <t xml:space="preserve"> para asegurar su viabilidad</t>
    </r>
    <r>
      <rPr>
        <b/>
        <sz val="14"/>
        <color indexed="52"/>
        <rFont val="Arial"/>
        <family val="2"/>
      </rPr>
      <t xml:space="preserve"> </t>
    </r>
    <r>
      <rPr>
        <b/>
        <sz val="14"/>
        <rFont val="Arial"/>
        <family val="2"/>
      </rPr>
      <t>de ca</t>
    </r>
    <r>
      <rPr>
        <b/>
        <sz val="14"/>
        <color indexed="8"/>
        <rFont val="Arial"/>
        <family val="2"/>
      </rPr>
      <t xml:space="preserve">ra al futuro? En caso afirmativo, describa el plan previsto. </t>
    </r>
  </si>
  <si>
    <t>En caso afirmativo ¿se podrá realizar el proyecto sin el apoyo de Fundación ONCE?</t>
  </si>
  <si>
    <r>
      <t>31. ¿Le ha sido concedido o ha solicitado a Fun</t>
    </r>
    <r>
      <rPr>
        <b/>
        <sz val="14"/>
        <rFont val="Arial"/>
        <family val="2"/>
      </rPr>
      <t>dación ONCE la financiación de un proyecto similar en los últimos dos años? Si es así, por favor, indique el/los año(s) que se solicitó la financiación, una breve descripción del proyecto, la cuantía otorgada por Fundación ONCE y si es posible el número de expediente.</t>
    </r>
  </si>
  <si>
    <t>32. Indique y describa si el proyecto es innovador de acuerdo a las características que se indican a continuación. En el espacio de comentario explique por qué el proyecto es innovador para cada categoría indicada.</t>
  </si>
  <si>
    <t>33. En caso de que considere su proyecto innovador y replicable, ¿va a llevar a cabo acciones para fomentar la replicación del proyecto? En caso afirmativo, por favor, describa las acciones que se llevarán a cabo.</t>
  </si>
  <si>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</si>
  <si>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t xml:space="preserve"> • En él se valorará a la entidad, la gestión del proyecto, su impacto en los beneficiarios y en la sociedad, y su contribución al cumplimiento de las prioridades del FSE en general y del POISES en particular. </t>
  </si>
  <si>
    <t xml:space="preserve"> • A continuación se expone la manera en la que se deberá rellenar y enviar el cuestionario. Cabe destacar que se ha puesto a disposición de los solicitantes una Guía del beneficiario que se puede encontrar en la página web de Fundación ONCE www.fundaciononce.es.</t>
  </si>
  <si>
    <t>Para admitir a trámite se deberán adjuntar los siguientes documentos:</t>
  </si>
  <si>
    <t>Seleccione el objetivo específico que proceda:</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</si>
  <si>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</si>
  <si>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</si>
  <si>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r>
      <rPr>
        <b/>
        <u val="single"/>
        <sz val="14"/>
        <color indexed="8"/>
        <rFont val="Arial"/>
        <family val="2"/>
      </rPr>
      <t>Objetivo temático 9</t>
    </r>
    <r>
      <rPr>
        <b/>
        <sz val="14"/>
        <color indexed="8"/>
        <rFont val="Arial"/>
        <family val="2"/>
      </rPr>
      <t>: promover la incusión social, luchar contra la pobreza y cualquier forma de discriminación.</t>
    </r>
  </si>
  <si>
    <t>Indique la categoría de región en la que se desarrolla el proyecto:</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</si>
  <si>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</si>
  <si>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</si>
  <si>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</si>
  <si>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</si>
  <si>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r>
      <rPr>
        <b/>
        <u val="single"/>
        <sz val="14"/>
        <color indexed="8"/>
        <rFont val="Arial"/>
        <family val="2"/>
      </rPr>
      <t>Prioridad de inversión 9.1</t>
    </r>
    <r>
      <rPr>
        <b/>
        <sz val="14"/>
        <color indexed="8"/>
        <rFont val="Arial"/>
        <family val="2"/>
      </rPr>
      <t>: inclusión activa, en particular con vistas a fomentar la igualdad de oportunidades, la participación activa y la mejora de la empleabilidad de las personas con discapacidad.</t>
    </r>
  </si>
  <si>
    <t>Método de recogida de datos</t>
  </si>
  <si>
    <t>34. Describa cómo va a llevar a cabo la publicitación de la participación del Fondo Social Europeo y de la Fundación ONCE como financiadores del proyecto en caso de que vaya a ser aprobado (Ej: folletos informativos, placas, logos en la página web, notas/ruedas de prensa, etc.).</t>
  </si>
  <si>
    <t>Nóminas
Tipo 1 
(Ej. Admin.)</t>
  </si>
  <si>
    <t>Nóminas
Tipo 2
(Ej. Técnicos)</t>
  </si>
  <si>
    <t>Nóminas
Tipo 3</t>
  </si>
  <si>
    <t>Nóminas
Tipo 4</t>
  </si>
  <si>
    <t>Gastos directos de personal</t>
  </si>
  <si>
    <t>35. A continuación deberá cumplimentar el presupuesto de gastos del proyecto a desarrollar. El mismo está dividido entre gastos directos de personal y otros gastos del proyecto.</t>
  </si>
  <si>
    <r>
      <t xml:space="preserve">a) Gastos directos de personal serán considerados: 
- costes laborales del personal que la entidad beneficiaria contrate o adscriba para la realización del proyecto, que contemplará la </t>
    </r>
    <r>
      <rPr>
        <b/>
        <u val="single"/>
        <sz val="14"/>
        <color indexed="8"/>
        <rFont val="Arial"/>
        <family val="2"/>
      </rPr>
      <t>retribución bruta salarial y las cotizaciones a la Seguridad Social</t>
    </r>
    <r>
      <rPr>
        <b/>
        <sz val="14"/>
        <color indexed="8"/>
        <rFont val="Arial"/>
        <family val="2"/>
      </rPr>
      <t xml:space="preserve"> a cargo de la empresa.
- importes abonados a personas físicas que trabajen en la realización del proyecto y que la entidad beneficiaria contrate en un marco distinto al contrato de trabajo (contrato mercantil). El proveedor contratado por la entidad beneficiaria deberá especificar los costes laborales o los gastos directos del personal adscrito al desarrollo del proyecto (costes de personal del profesorado en el caso de los cursos de formación). </t>
    </r>
  </si>
  <si>
    <r>
      <t xml:space="preserve">Nota: Serán gastos </t>
    </r>
    <r>
      <rPr>
        <b/>
        <u val="single"/>
        <sz val="14"/>
        <color indexed="8"/>
        <rFont val="Arial"/>
        <family val="2"/>
      </rPr>
      <t>no subvencionables</t>
    </r>
    <r>
      <rPr>
        <b/>
        <sz val="14"/>
        <color indexed="8"/>
        <rFont val="Arial"/>
        <family val="2"/>
      </rPr>
      <t xml:space="preserve"> los siguientes:</t>
    </r>
    <r>
      <rPr>
        <b/>
        <u val="single"/>
        <sz val="14"/>
        <color indexed="8"/>
        <rFont val="Arial"/>
        <family val="2"/>
      </rPr>
      <t xml:space="preserve">
</t>
    </r>
    <r>
      <rPr>
        <b/>
        <sz val="14"/>
        <color indexed="8"/>
        <rFont val="Arial"/>
        <family val="2"/>
      </rPr>
      <t>- Impuestos indirectos cuando no sean susceptibles de recuperación o compensación
- Intereses deudores
- Adquisiciones nuevas o de segunda mano de mobiliarios, equipos, vehículos, infraestructuras, bienes inmuebles y terrenos
- Intereses, recargos y sanciones administrativas y penales, así como los gastos de procedimientos judiciales
- Gastos financieros</t>
    </r>
  </si>
  <si>
    <r>
      <t xml:space="preserve">Desglose detalladamente, en la siguiente tabla, el </t>
    </r>
    <r>
      <rPr>
        <b/>
        <u val="single"/>
        <sz val="14"/>
        <color indexed="8"/>
        <rFont val="Arial"/>
        <family val="2"/>
      </rPr>
      <t>presupuesto del proyecto</t>
    </r>
    <r>
      <rPr>
        <b/>
        <sz val="14"/>
        <color indexed="8"/>
        <rFont val="Arial"/>
        <family val="2"/>
      </rPr>
      <t xml:space="preserve"> (Ej: personal administrativo XX personas = XX.XXX €; personal técnico XX personas = XX.XXX €;...). Por favor, en la medida de lo posible, adjunte los </t>
    </r>
    <r>
      <rPr>
        <b/>
        <u val="single"/>
        <sz val="14"/>
        <color indexed="8"/>
        <rFont val="Arial"/>
        <family val="2"/>
      </rPr>
      <t>presupuestos relacionados</t>
    </r>
    <r>
      <rPr>
        <b/>
        <sz val="14"/>
        <color indexed="8"/>
        <rFont val="Arial"/>
        <family val="2"/>
      </rPr>
      <t xml:space="preserve"> con el proyecto. Adicionalmente, si fuera necesario </t>
    </r>
    <r>
      <rPr>
        <b/>
        <u val="single"/>
        <sz val="14"/>
        <color indexed="8"/>
        <rFont val="Arial"/>
        <family val="2"/>
      </rPr>
      <t>desglosar en mayor medida algún concepto</t>
    </r>
    <r>
      <rPr>
        <b/>
        <sz val="14"/>
        <color indexed="8"/>
        <rFont val="Arial"/>
        <family val="2"/>
      </rPr>
      <t>, adjúntelo.</t>
    </r>
  </si>
  <si>
    <t>Otros gastos del proyecto</t>
  </si>
  <si>
    <t xml:space="preserve"> - Suministros (electricidad, calefacción, agua, teléfono, etc.)
- Material de oficina
- Mantenimiento informático, de otros equipos y de las instalaciones
- Limpieza y reparaciones
- Amortización de los equipos informáticos y del mobiliario utilizado en el proyecto
- Gastos de viaje, incluidos dietas y desplazamientos relacionados con el proyecto</t>
  </si>
  <si>
    <t>Material formativo</t>
  </si>
  <si>
    <t>Gastos difusión proyecto</t>
  </si>
  <si>
    <t>Servicios por organización y ejecución actividades</t>
  </si>
  <si>
    <t>Arrendamiento inmuebles</t>
  </si>
  <si>
    <t>Seguros de instalaciones y equipos</t>
  </si>
  <si>
    <t>Suministros</t>
  </si>
  <si>
    <t>Material oficina</t>
  </si>
  <si>
    <t>Mantenimiento informático, de otros equipos e instalaciones</t>
  </si>
  <si>
    <t>Limpieza y reparaciones</t>
  </si>
  <si>
    <t>Amortización equipos informáticos y mobiliario</t>
  </si>
  <si>
    <t>Gastos de viaje, desplazamiento y dietas</t>
  </si>
  <si>
    <t xml:space="preserve">36. Indique el importe solicitado a Fundación ONCE y a otras fuentes de financiación hasta completar el coste total del proyecto. </t>
  </si>
  <si>
    <t>37. ¿Se contempla realizar el proyecto en las siguientes ediciones?</t>
  </si>
  <si>
    <t xml:space="preserve">Si es así, explique las acciones que se llevarán a cabo para generar los recursos o fondos necesarios para asegurar su viabilidad en el futuro sin el apoyo de Fundación ONCE (Límite 1.000 caracteres): </t>
  </si>
  <si>
    <t>• Personas con discapacidad en zonas rurales:</t>
  </si>
  <si>
    <t>• Para proyectos de empleo, personas menores de 30 años y/o mayores de 45 años:</t>
  </si>
  <si>
    <t>b) Otros gastos del proyecto, hasta un 40% de los gastos directos de personal, a modo enunciativo y no limitativo podrán ser los siguientes:
- Material formativo
- Difusión del proyecto (carteles, placas identificativas, folletos, material informativo, etc.)
- Servicios relacionados con la organización y ejecución de actividades, eventos o reuniones, tales como alquileres de salas, interpretación de lengua de signos, alquiler de medios audiovisuales, seguros de accidentes, etc.
- Arrendamiento de inmuebles
- Seguros relacionados con las instalaciones en las que trabaja el personal y con el equipo de la oficina (seguros contra robos e incendios)
- Suministros (electricidad, calefacción, agua, teléfono, etc.)
- Material de oficina
- Mantenimiento informático, de otros equipos y de las instalaciones
- Limpieza y reparaciones
- Amortización de los equipos informáticos y del mobiliario utilizado en el proyecto
- Gastos de viaje, incluidos dietas y desplazamientos relacionados con el proyecto</t>
  </si>
  <si>
    <t>Otros gastos</t>
  </si>
  <si>
    <t>Otros gastos de personal</t>
  </si>
  <si>
    <t>Coste total del proyecto (gastos elegibles) (€)</t>
  </si>
  <si>
    <t>Coste total del proyecto (gastos elegibles + no elegibles) (€)</t>
  </si>
  <si>
    <t>Otros gastos vinculados al proyecto aún no siendo subven-cionables ni elegibles</t>
  </si>
  <si>
    <t xml:space="preserve">El coste por concepto de gasto total (quinta columna de la tabla inferior) deberá ser el mismo que la financiación total (última columna de la tabla inferior). En caso de que no coincidan, automáticamente se marcará  en color rojo la celda de la columna de financiación que no coincida con la de coste por concepto de gasto total. Ello ayudará a evitar posibles errores. </t>
  </si>
  <si>
    <t>Cuantificación del objetivo a conseguir</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</si>
  <si>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</si>
  <si>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</si>
  <si>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</si>
  <si>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</si>
  <si>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</si>
  <si>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</si>
  <si>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</si>
  <si>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</si>
  <si>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</si>
  <si>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</si>
  <si>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</si>
  <si>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</si>
  <si>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</si>
  <si>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</si>
  <si>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</si>
  <si>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</si>
  <si>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</si>
  <si>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</si>
  <si>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</si>
  <si>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</si>
  <si>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</si>
  <si>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</si>
  <si>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</si>
  <si>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</si>
  <si>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</si>
  <si>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r>
      <t>Total coste del proyecto (elegible)</t>
    </r>
    <r>
      <rPr>
        <sz val="12"/>
        <color indexed="8"/>
        <rFont val="Arial"/>
        <family val="2"/>
      </rPr>
      <t xml:space="preserve"> (Proviene automáticamente de la pregunta 35)</t>
    </r>
  </si>
  <si>
    <t>Para aquellos proyectos en los que además de la entidad solicitante intervienen otras entidades, por favor aporte la siguiente información acerca de las mismas:</t>
  </si>
  <si>
    <t>Denominación de la entidad 2:</t>
  </si>
  <si>
    <t>Denominación de la entidad 3:</t>
  </si>
  <si>
    <t>Denominación de la entidad 4:</t>
  </si>
  <si>
    <t>Denominación de la entidad 5:</t>
  </si>
  <si>
    <t>16. Desarrolle un breve resumen del proyecto para el que se solicita la ayuda. (Límite 2.000 caracteres).</t>
  </si>
  <si>
    <t>b. Documentación soporte del presente formulario de solicitud:</t>
  </si>
  <si>
    <r>
      <rPr>
        <b/>
        <sz val="16"/>
        <rFont val="Arial"/>
        <family val="2"/>
      </rPr>
      <t xml:space="preserve"> 1.</t>
    </r>
    <r>
      <rPr>
        <sz val="16"/>
        <rFont val="Arial"/>
        <family val="2"/>
      </rPr>
      <t xml:space="preserve"> </t>
    </r>
    <r>
      <rPr>
        <b/>
        <u val="single"/>
        <sz val="16"/>
        <rFont val="Arial"/>
        <family val="2"/>
      </rPr>
      <t>Plan estratégico o plan anual de actividades</t>
    </r>
    <r>
      <rPr>
        <sz val="16"/>
        <rFont val="Arial"/>
        <family val="2"/>
      </rPr>
      <t xml:space="preserve"> en el que se establece la misión y objetivos de la entidad.</t>
    </r>
  </si>
  <si>
    <r>
      <rPr>
        <b/>
        <sz val="16"/>
        <rFont val="Arial"/>
        <family val="2"/>
      </rPr>
      <t>2.</t>
    </r>
    <r>
      <rPr>
        <sz val="16"/>
        <rFont val="Arial"/>
        <family val="2"/>
      </rPr>
      <t xml:space="preserve"> </t>
    </r>
    <r>
      <rPr>
        <b/>
        <u val="single"/>
        <sz val="16"/>
        <rFont val="Arial"/>
        <family val="2"/>
      </rPr>
      <t>Cuentas anuales</t>
    </r>
    <r>
      <rPr>
        <b/>
        <sz val="16"/>
        <rFont val="Arial"/>
        <family val="2"/>
      </rPr>
      <t xml:space="preserve"> </t>
    </r>
    <r>
      <rPr>
        <sz val="16"/>
        <rFont val="Arial"/>
        <family val="2"/>
      </rPr>
      <t>(sólo será necesario adjuntarlo si no dispone de soporte que evidencie la publicación de sus cuentas anuales, como por ejemplo un enlace web).</t>
    </r>
  </si>
  <si>
    <r>
      <rPr>
        <b/>
        <sz val="16"/>
        <rFont val="Arial"/>
        <family val="2"/>
      </rPr>
      <t>3.</t>
    </r>
    <r>
      <rPr>
        <sz val="16"/>
        <rFont val="Arial"/>
        <family val="2"/>
      </rPr>
      <t xml:space="preserve"> </t>
    </r>
    <r>
      <rPr>
        <b/>
        <u val="single"/>
        <sz val="16"/>
        <rFont val="Arial"/>
        <family val="2"/>
      </rPr>
      <t>Carta del auditor</t>
    </r>
    <r>
      <rPr>
        <sz val="16"/>
        <rFont val="Arial"/>
        <family val="2"/>
      </rPr>
      <t xml:space="preserve"> de las últimas </t>
    </r>
    <r>
      <rPr>
        <b/>
        <u val="single"/>
        <sz val="16"/>
        <rFont val="Arial"/>
        <family val="2"/>
      </rPr>
      <t>cuentas anuales</t>
    </r>
    <r>
      <rPr>
        <sz val="16"/>
        <rFont val="Arial"/>
        <family val="2"/>
      </rPr>
      <t xml:space="preserve"> aprobadas.</t>
    </r>
  </si>
  <si>
    <r>
      <rPr>
        <b/>
        <sz val="16"/>
        <rFont val="Arial"/>
        <family val="2"/>
      </rPr>
      <t>4.</t>
    </r>
    <r>
      <rPr>
        <sz val="16"/>
        <rFont val="Arial"/>
        <family val="2"/>
      </rPr>
      <t xml:space="preserve"> </t>
    </r>
    <r>
      <rPr>
        <b/>
        <u val="single"/>
        <sz val="16"/>
        <rFont val="Arial"/>
        <family val="2"/>
      </rPr>
      <t>Código de conducta</t>
    </r>
    <r>
      <rPr>
        <b/>
        <sz val="16"/>
        <rFont val="Arial"/>
        <family val="2"/>
      </rPr>
      <t xml:space="preserve"> </t>
    </r>
    <r>
      <rPr>
        <sz val="16"/>
        <rFont val="Arial"/>
        <family val="2"/>
      </rPr>
      <t>(sólo será necesario adjuntarlo si no dispone de soporte que evidencie la publicación de su código de conducta, como por ejemplo un enlace web).</t>
    </r>
  </si>
  <si>
    <r>
      <rPr>
        <b/>
        <sz val="16"/>
        <rFont val="Arial"/>
        <family val="2"/>
      </rPr>
      <t xml:space="preserve">5. </t>
    </r>
    <r>
      <rPr>
        <sz val="16"/>
        <rFont val="Arial"/>
        <family val="2"/>
      </rPr>
      <t xml:space="preserve">Certificación del </t>
    </r>
    <r>
      <rPr>
        <b/>
        <u val="single"/>
        <sz val="16"/>
        <rFont val="Arial"/>
        <family val="2"/>
      </rPr>
      <t>modelo de gestión de calidad</t>
    </r>
    <r>
      <rPr>
        <sz val="16"/>
        <rFont val="Arial"/>
        <family val="2"/>
      </rPr>
      <t xml:space="preserve"> (en caso de que se disponga).</t>
    </r>
  </si>
  <si>
    <r>
      <rPr>
        <b/>
        <sz val="16"/>
        <rFont val="Arial"/>
        <family val="2"/>
      </rPr>
      <t xml:space="preserve">6. </t>
    </r>
    <r>
      <rPr>
        <sz val="16"/>
        <rFont val="Arial"/>
        <family val="2"/>
      </rPr>
      <t xml:space="preserve">Acreditación de ser una asociación declarada de </t>
    </r>
    <r>
      <rPr>
        <b/>
        <u val="single"/>
        <sz val="16"/>
        <rFont val="Arial"/>
        <family val="2"/>
      </rPr>
      <t>utilidad pública</t>
    </r>
    <r>
      <rPr>
        <sz val="16"/>
        <rFont val="Arial"/>
        <family val="2"/>
      </rPr>
      <t xml:space="preserve"> (en caso de que se disponga).</t>
    </r>
  </si>
  <si>
    <r>
      <rPr>
        <b/>
        <sz val="16"/>
        <rFont val="Arial"/>
        <family val="2"/>
      </rPr>
      <t xml:space="preserve">7. </t>
    </r>
    <r>
      <rPr>
        <sz val="16"/>
        <rFont val="Arial"/>
        <family val="2"/>
      </rPr>
      <t xml:space="preserve">Acreditación </t>
    </r>
    <r>
      <rPr>
        <b/>
        <u val="single"/>
        <sz val="16"/>
        <rFont val="Arial"/>
        <family val="2"/>
      </rPr>
      <t>actualizada</t>
    </r>
    <r>
      <rPr>
        <sz val="16"/>
        <rFont val="Arial"/>
        <family val="2"/>
      </rPr>
      <t xml:space="preserve"> de estar al corriente de sus </t>
    </r>
    <r>
      <rPr>
        <b/>
        <u val="single"/>
        <sz val="16"/>
        <rFont val="Arial"/>
        <family val="2"/>
      </rPr>
      <t>obligaciones tributarias</t>
    </r>
    <r>
      <rPr>
        <sz val="16"/>
        <rFont val="Arial"/>
        <family val="2"/>
      </rPr>
      <t xml:space="preserve"> y con la </t>
    </r>
    <r>
      <rPr>
        <b/>
        <u val="single"/>
        <sz val="16"/>
        <rFont val="Arial"/>
        <family val="2"/>
      </rPr>
      <t>Seguridad Social</t>
    </r>
    <r>
      <rPr>
        <sz val="16"/>
        <rFont val="Arial"/>
        <family val="2"/>
      </rPr>
      <t>.</t>
    </r>
  </si>
  <si>
    <r>
      <rPr>
        <b/>
        <sz val="16"/>
        <rFont val="Arial"/>
        <family val="2"/>
      </rPr>
      <t>8.</t>
    </r>
    <r>
      <rPr>
        <sz val="16"/>
        <rFont val="Arial"/>
        <family val="2"/>
      </rPr>
      <t xml:space="preserve"> Documentos acreditativos de que la </t>
    </r>
    <r>
      <rPr>
        <b/>
        <u val="single"/>
        <sz val="16"/>
        <rFont val="Arial"/>
        <family val="2"/>
      </rPr>
      <t>financiación ha sido solicitada o concedida por otras entidades</t>
    </r>
    <r>
      <rPr>
        <sz val="16"/>
        <rFont val="Arial"/>
        <family val="2"/>
      </rPr>
      <t>.</t>
    </r>
  </si>
  <si>
    <r>
      <rPr>
        <b/>
        <sz val="16"/>
        <rFont val="Arial"/>
        <family val="2"/>
      </rPr>
      <t>9.</t>
    </r>
    <r>
      <rPr>
        <sz val="16"/>
        <rFont val="Arial"/>
        <family val="2"/>
      </rPr>
      <t xml:space="preserve"> Documento acreditativo del </t>
    </r>
    <r>
      <rPr>
        <b/>
        <u val="single"/>
        <sz val="16"/>
        <rFont val="Arial"/>
        <family val="2"/>
      </rPr>
      <t>compromiso de financiación de la propia entidad</t>
    </r>
    <r>
      <rPr>
        <sz val="16"/>
        <rFont val="Arial"/>
        <family val="2"/>
      </rPr>
      <t>.</t>
    </r>
  </si>
  <si>
    <t>Indique el nombre/objeto del proyecto (Límite 120 caracteres):</t>
  </si>
  <si>
    <t xml:space="preserve">ASPACE (Confederación Asociaciones Paralisis Cerebral España) </t>
  </si>
  <si>
    <t>Confederación Salud Mental España</t>
  </si>
  <si>
    <t>Confederación Plena Inclusión España</t>
  </si>
  <si>
    <t>21. Explique brevemente la aplición del principio de igualdad entre hombres y mujeres y no discriminación en el desarrollo del proyecto. (Límite 400 caracteres)</t>
  </si>
  <si>
    <t xml:space="preserve">Para aquellos proyectos en los que además de la entidad solicitante intervienen otras entidades, por favor aporte la siguiente información. En caso de que el coste total no coincida con lo indicado en la tabla anterior, automáticamente se marcará en color rojo la celda. Ello ayudará a evitar posibles errores. </t>
  </si>
  <si>
    <t>Nombre de la entidad</t>
  </si>
  <si>
    <t>Coste del proyecto  (gastos elegibles)</t>
  </si>
  <si>
    <r>
      <t xml:space="preserve">Coste del proyecto  (gastos </t>
    </r>
    <r>
      <rPr>
        <b/>
        <u val="single"/>
        <sz val="11"/>
        <color indexed="8"/>
        <rFont val="Arial"/>
        <family val="2"/>
      </rPr>
      <t>no</t>
    </r>
    <r>
      <rPr>
        <b/>
        <sz val="11"/>
        <color indexed="8"/>
        <rFont val="Arial"/>
        <family val="2"/>
      </rPr>
      <t xml:space="preserve"> elegibles)</t>
    </r>
  </si>
  <si>
    <t>Conceptos de gasto</t>
  </si>
  <si>
    <t xml:space="preserve"> • Este formulario se enmarca en la convocatoria general 2018 de ayudas de Fundación ONCE para proyectos dirigidos a personas con discapacidad. Estos proyectos estarán cofinanciados por el Fondo Social Europeo en el marco del Programa Operativo de Inclusión Social y Economía Social (POISES) 2014-2020.</t>
  </si>
  <si>
    <r>
      <t xml:space="preserve"> • Para más información o para aclaración de dudas que no se contemplen en la Guía del beneficiario, envíe un correo electrónico a </t>
    </r>
    <r>
      <rPr>
        <b/>
        <u val="single"/>
        <sz val="16"/>
        <rFont val="Arial"/>
        <family val="2"/>
      </rPr>
      <t>convocatoriapoasociativo2018@fundaciononce.es</t>
    </r>
    <r>
      <rPr>
        <sz val="16"/>
        <rFont val="Arial"/>
        <family val="2"/>
      </rPr>
      <t xml:space="preserve">  </t>
    </r>
  </si>
  <si>
    <r>
      <t xml:space="preserve"> • Una vez cumplimentado, por favor envíe el formulario y la documentación de soporte a </t>
    </r>
    <r>
      <rPr>
        <b/>
        <u val="single"/>
        <sz val="16"/>
        <color indexed="8"/>
        <rFont val="Arial"/>
        <family val="2"/>
      </rPr>
      <t xml:space="preserve">convocatoriapoasociativo2018@fundaciononce.es </t>
    </r>
  </si>
  <si>
    <r>
      <t xml:space="preserve">a. </t>
    </r>
    <r>
      <rPr>
        <b/>
        <u val="single"/>
        <sz val="16"/>
        <rFont val="Arial"/>
        <family val="2"/>
      </rPr>
      <t xml:space="preserve">Documentación obligatoria para la tramitación de la solicitud y complementaria para la valoración del proyecto. Puede consultarla en la </t>
    </r>
    <r>
      <rPr>
        <sz val="16"/>
        <rFont val="Arial"/>
        <family val="2"/>
      </rPr>
      <t xml:space="preserve">página web de Fundación ONCE </t>
    </r>
    <r>
      <rPr>
        <b/>
        <u val="single"/>
        <sz val="16"/>
        <rFont val="Arial"/>
        <family val="2"/>
      </rPr>
      <t>www.fundaciononce.es</t>
    </r>
    <r>
      <rPr>
        <sz val="16"/>
        <rFont val="Arial"/>
        <family val="2"/>
      </rPr>
      <t>, en el apartado “Convocatoria POISES 2018”.</t>
    </r>
  </si>
  <si>
    <t>1.1. Desarrollo de itinerarios integrados y personalizados de inserción socio-laboral dirigidos a Personas con Discapacidad de cualquier colectivo</t>
  </si>
  <si>
    <t>1.2. Desarrollo de itinerarios y proyectos generadores de empleo adaptados a las peculiaridades de las zonas rurales, mediante el desarrollo de actuaciones que puedan apoyarse en las nuevas tecnologías, en la cooperación con otros agentes en el territorio, en el fomento del emprendimiento y las iniciativas de economía social</t>
  </si>
  <si>
    <t>1.3. Desarrollo de Proyectos específicos dirigidos a las personas con discapacidad perceptoras de rentas mínimas, en colaboración con las distintas administraciones competentes en las Comunidades Autónomas, como extensión y/o ampliación en su caso de las medidas complementarias que ya contemple cada una de dichas administraciones.</t>
  </si>
  <si>
    <t>1.4. Proyectos dirigidos al diseño, desarrollo y puesta en práctica de herramientas y metodologías que mejoren la eficiencia de los procesos de inserción, valorándose especialmente aquellas en el que estén implicados los servicios sociales y los servicios públicos de empleo.</t>
  </si>
  <si>
    <t>1.5. Proyectos para la implantación de acuerdos de cooperación y programas integrados de base territorial para la inclusión sociolaboral de todas las personas con discapacidad, que faciliten la coordinación de servicios y actuaciones.</t>
  </si>
  <si>
    <t>2.1. Desarrollo de acciones formativas, presenciales, on line o mixtas, que contribuyan a la mejora del acceso de este colectivo al empleo, tanto a través de la formación en habilidades y competencias transversales para la mejora de la empleabilidad, como para la cualificación/titulación específica en el desempeño de una profesión y que respondan a las necesidades del mercado de trabajo</t>
  </si>
  <si>
    <t>PERSONAS QUE VAN A PARTICIPAR EN EL PROYECTO</t>
  </si>
  <si>
    <t>Hombres</t>
  </si>
  <si>
    <t>Mujeres</t>
  </si>
  <si>
    <t>Total</t>
  </si>
  <si>
    <t>Observaciones</t>
  </si>
  <si>
    <t>EF01</t>
  </si>
  <si>
    <t>Número de participantes directos</t>
  </si>
  <si>
    <t>CO04</t>
  </si>
  <si>
    <t>Personas inactivas no integradas en los sistemas de educación o formación</t>
  </si>
  <si>
    <t>CO06</t>
  </si>
  <si>
    <t>Personas menores de 25 años de edad</t>
  </si>
  <si>
    <t>CO07</t>
  </si>
  <si>
    <t>Personas mayores de 54 años de edad</t>
  </si>
  <si>
    <t>CO09</t>
  </si>
  <si>
    <t>Personas con estudios de enseñanza primaria (CINE 1) o secundaria (CINE 2)</t>
  </si>
  <si>
    <t>*Ver tabla de aclaraciones debajo</t>
  </si>
  <si>
    <t>CO10</t>
  </si>
  <si>
    <t>Personas con el segundo ciclo de enseñanza secundaria (CINE 3) o con enseñanza postsecundaria (CINE 4)</t>
  </si>
  <si>
    <t>CO11</t>
  </si>
  <si>
    <t>Personas con enseñanza superior o terciaria (CINE 5 a 8)</t>
  </si>
  <si>
    <t>CO12</t>
  </si>
  <si>
    <t>Participantes que viven en hogares sin empleo</t>
  </si>
  <si>
    <t>CO16</t>
  </si>
  <si>
    <t>Participantes con discapacidad</t>
  </si>
  <si>
    <t>CO19</t>
  </si>
  <si>
    <t>Personas de zonas rurales</t>
  </si>
  <si>
    <t>RESULTADOS ESPERADOS A LA FINALIZACIÓN DEL PROYECTO</t>
  </si>
  <si>
    <t>CR01</t>
  </si>
  <si>
    <t>Participantes inactivos que buscan trabajo tras su participación</t>
  </si>
  <si>
    <t>CR02</t>
  </si>
  <si>
    <t>Participantes que se han integrado en los sistemas de educación o formación tras su participación.</t>
  </si>
  <si>
    <t>CR03</t>
  </si>
  <si>
    <t>Participantes que obtienen una cualificación tras su participación</t>
  </si>
  <si>
    <t>CR04</t>
  </si>
  <si>
    <t>Participantes que obtienen un empleo (incluido por cuenta propia) tras su participación.</t>
  </si>
  <si>
    <t>CR05</t>
  </si>
  <si>
    <t>Participantes desfavorecidos que buscan trabajo, se integren en los sistemas de educación o formación, obtienen una cualificación u obtienen un empleo (incluido cuenta propia) tras su participación.</t>
  </si>
  <si>
    <t>* Ver tabla de aclaraciones debajo</t>
  </si>
  <si>
    <t>ER01</t>
  </si>
  <si>
    <t>Participantes en situación o riesgo de exclusión social que buscan trabajo, se integran en los sistemas de educación o formación, obtienen una cualificación u obtienen un empleo, incluido por cuenta propia tras su participación. (9.1.1)</t>
  </si>
  <si>
    <t>RESULTADOS ESPERADOS A LOS SEIS MESES DE LA FINALIZACIÓN DEL PROYECTO</t>
  </si>
  <si>
    <t>CR06</t>
  </si>
  <si>
    <t>Participantes que obtienen un empleo (incluido por cuenta propia) a los seis meses de su participación.</t>
  </si>
  <si>
    <t>CR09</t>
  </si>
  <si>
    <t>Participantes desfavorecidos que obtienen un empleo, (incluido por cuenta propia) en el plazo de 6 meses siguientes a su participación.</t>
  </si>
  <si>
    <t xml:space="preserve">ACLARACIONES </t>
  </si>
  <si>
    <t>NIVEL EDUCATIVO</t>
  </si>
  <si>
    <t>CINE 0. Educación inferior a primaria</t>
  </si>
  <si>
    <t>Analfabetos/as o personas que no han acabado la educación primaria.</t>
  </si>
  <si>
    <t>CINE 1: Educación Primaria</t>
  </si>
  <si>
    <t>Educación primaria</t>
  </si>
  <si>
    <t>CINE 2: Educación Secundaria Obligatoria</t>
  </si>
  <si>
    <t>ESO y certificados de profesionalidad de nivel 1 y 2.</t>
  </si>
  <si>
    <t>CINE 3: Educación Secundaria Superior</t>
  </si>
  <si>
    <t>Bachillerato, FP grado medio, enseñanzas profesionales de música, certificados de la Escuela Oficial de Idiomas de nivel avanzado.</t>
  </si>
  <si>
    <t>CINE 4: Educación postsecundaria no superior</t>
  </si>
  <si>
    <t>Certificados de profesionalidad de nivel 3</t>
  </si>
  <si>
    <t>CINE 5: Educación superior de ciclo corto</t>
  </si>
  <si>
    <t>FP grado superior. Títulos propios universitarios que precisan título de bachillerato y de duración igual o superior a 2 años</t>
  </si>
  <si>
    <t>CINE 6: Nivel de Grado o equivalente</t>
  </si>
  <si>
    <t>Grados universitarios de 240 ECTS y equivalentes, diplomados/as universitarios/as, títulos propios universitarios de experto/a o especialista de menos de 60 ECTS que requieran ser titulado universitario.</t>
  </si>
  <si>
    <t>CINE 7: Nivel de Master o equivalente</t>
  </si>
  <si>
    <t>Grados universitarios de más de 240 ECTS, licenciados/as, másteres oficiales, especialidades en CCSS por el sistema de residencias, títulos propios universitarios de máster de 60 o más ECTS que requieran ser titulado universitario.</t>
  </si>
  <si>
    <t>CINE 8: Doctorado</t>
  </si>
  <si>
    <t>Doctorado universitario.</t>
  </si>
  <si>
    <t xml:space="preserve">PERSONAS EN SITUACIÓN O RIESGO DE EXCLUSIÓN SOCIAL </t>
  </si>
  <si>
    <t>Parados/as de larga duración</t>
  </si>
  <si>
    <t xml:space="preserve">Personas menores de 30 años en situación de desempleo durante un mínimo de seis meses. </t>
  </si>
  <si>
    <t xml:space="preserve">Personas residentes en zonas rurales en situación de desempleo durante un mínimo de seis meses. </t>
  </si>
  <si>
    <t>Personas desfavorecidas:</t>
  </si>
  <si>
    <t>Participantes que viven en hogares sin empleo (con o sin hijos a su cargo)</t>
  </si>
  <si>
    <t>Participantes que viven en hogares con un/a único/a adulto/a con hijos/as a su cargo</t>
  </si>
  <si>
    <t>Migrantes o participantes de origen extranjero</t>
  </si>
  <si>
    <t xml:space="preserve">Pertenenciente a minorías étnicas </t>
  </si>
  <si>
    <t xml:space="preserve">Participantes con discapacidad </t>
  </si>
  <si>
    <t xml:space="preserve">Otras personas desfavorecidas </t>
  </si>
  <si>
    <t xml:space="preserve">Personas sin hogar o afectadas por la exclusión en cuanto a vivienda </t>
  </si>
  <si>
    <t xml:space="preserve">Personas perceptoras de rentas mínimas o salarios sociales </t>
  </si>
  <si>
    <t xml:space="preserve">Personas que no reciben rentas mínimas de inserción por falta del período exigido de residencia o empadronamiento o porque ya hayan agotado el período máximo de percepción.  </t>
  </si>
  <si>
    <t>Víctimas de la violencia de género.</t>
  </si>
  <si>
    <t xml:space="preserve">Personas víctimas de discriminación por origen racial o étnico, orientación sexual e identidad de género. </t>
  </si>
  <si>
    <t>Personas con problemas de drogodependencia u otros trastornos adictivos que se encuentren en proceso de rehabilitación o reinserción social.</t>
  </si>
  <si>
    <t xml:space="preserve">Personas reclusas y ex reclusas cuya situación penitenciaria les permita acceder a un empleo. </t>
  </si>
  <si>
    <t xml:space="preserve">Jóvenes mayores de 18 años y menores de 30 procedentes de Instituciones de Protección de Menores. </t>
  </si>
  <si>
    <t xml:space="preserve">Menores internos. </t>
  </si>
  <si>
    <t xml:space="preserve">Personas procedentes de centros de alojamiento alternativo autorizados. </t>
  </si>
  <si>
    <t xml:space="preserve">Personas procedentes de servicios de prevención e inserción social autorizados. </t>
  </si>
  <si>
    <t>Personas analfabetas o que no han completado el CINE 1</t>
  </si>
  <si>
    <t>VI. - INDICADORES PREVISTOS DEL FONDO SOCIAL EUROPEO</t>
  </si>
  <si>
    <t>38. A continuación deberá cumplimentar los indicadores previstos para su proyecto, de las siguientes tablas, que están establecidos por el Fondo Social Europeo. Deberá cumplimentar obligatoriamente todas las celdas en color rosa, usando únicamente valores numéricos. Puede usar las celdas de "observaciones" próximas para cualquier aclaración que desee realizar</t>
  </si>
  <si>
    <t xml:space="preserve">                                 Convocatoria general 2018 de proyectos de Fundación ONCE
                                 en el marco del Programa Operativo de Inclusión Social y
                                 Economía Social 2014-2020 cofinanciadas por el Fondo Social Europeo                         </t>
  </si>
  <si>
    <r>
      <rPr>
        <b/>
        <u val="single"/>
        <sz val="14"/>
        <color indexed="8"/>
        <rFont val="Arial"/>
        <family val="2"/>
      </rPr>
      <t>Actuaciones subvencionables</t>
    </r>
    <r>
      <rPr>
        <b/>
        <sz val="14"/>
        <color indexed="8"/>
        <rFont val="Arial"/>
        <family val="2"/>
      </rPr>
      <t xml:space="preserve">: </t>
    </r>
  </si>
  <si>
    <t>2.2. Implementación de programas combinados de formación y empleo, que integren personas con cualquier tipo de discapacidad, mediante la integración de acciones formativas con la realización de prácticas formativas siempre y cuando todo ello se articule de acuerdo con la legislación vigente.</t>
  </si>
  <si>
    <t>Nº de empresas distintas contactadas</t>
  </si>
  <si>
    <t>Nº de personas formadas y/o derivadas a programas formativos</t>
  </si>
  <si>
    <t>Nº de personas orientadas zona rural</t>
  </si>
  <si>
    <t>Nº de personas formadas y/o derivadas a programas formativos zona rural</t>
  </si>
  <si>
    <t>Nº de acuerdos de cooperación</t>
  </si>
  <si>
    <t>Nº personas orientadas perceptoras de rentas mínimas</t>
  </si>
  <si>
    <t>Nº personas formadas perceptoras de rentas mínimas</t>
  </si>
  <si>
    <t>Nº Personas contratadas perceptoras de rentas mínimas</t>
  </si>
  <si>
    <t>Nº de personas de zona rural formadas en tecnología</t>
  </si>
  <si>
    <t>Nº de personas zona rural formadas y/o orientadas en emprendimiento y/o economía social</t>
  </si>
  <si>
    <t>Nº Acciones formativas distintas presencial</t>
  </si>
  <si>
    <t>Nº acciones formativas distintas online</t>
  </si>
  <si>
    <t>Nº acciones formativas distintas mixta</t>
  </si>
  <si>
    <t>Nº de personas que finalizan la formación presencial</t>
  </si>
  <si>
    <t>Nº de personas que finalizan la formación on line</t>
  </si>
  <si>
    <t>Nº de personas que finalizan la formación mixta</t>
  </si>
  <si>
    <t>Nº de personas que obtienen titulación certificado de profesionalidad</t>
  </si>
  <si>
    <t>Nº de programas formativos combinados distintos</t>
  </si>
  <si>
    <t>Nº de personas que finalizan programas combinados formación + práctica)</t>
  </si>
  <si>
    <t>Nº personas contratadas</t>
  </si>
  <si>
    <t>-</t>
  </si>
  <si>
    <t xml:space="preserve">Tipología de proyecto </t>
  </si>
  <si>
    <t>Nº de personas contratadas</t>
  </si>
  <si>
    <t>Indicadores obligatorios</t>
  </si>
  <si>
    <t>En las siguientes celdas puede incluir, si lo desea, más indicadores a su elección (no obligatorio)</t>
  </si>
  <si>
    <t>Seleccione, de las siguientes opciones, la tipología de proyectos objeto de cofinanciación en la que se enmarque su proyecto. Tenga en cuenta, que dependiendo de la tipología de proyecto que escoja, los indicadores sociales obligatorios serán unos u otros.</t>
  </si>
  <si>
    <r>
      <t xml:space="preserve">20.  Indique, por un lado, los  indicadores que se van a utilizar para evaluar la consecución de los objetivos del proyecto, su cuantificación,  así como el método de recogida de datos. </t>
    </r>
    <r>
      <rPr>
        <b/>
        <u val="single"/>
        <sz val="14"/>
        <rFont val="Arial"/>
        <family val="2"/>
      </rPr>
      <t>Los indicadores que le aparecen automáticamente son de cumplimentación obligatoria con respecto a la ejecución del proyecto.</t>
    </r>
    <r>
      <rPr>
        <b/>
        <sz val="14"/>
        <rFont val="Arial"/>
        <family val="2"/>
      </rPr>
      <t xml:space="preserve"> La frecuencia de medición y el desglose de la información cualitativa a reportar para cada uno de los indicadores se recoge igualmente en la Guía del Beneficiario. Por otro lado, describa las actividades previstas para llevar a cabo el proyecto e indique la fecha aproximada de inicio (dd/mm/aaaa) y de finalización (dd/mm/aaaa) de cada una. Si se prevén más de 10 indicadores o más de 10 actividades, por favor, adjunte en un documento aparte el listado completo. En caso de que su proyecto no contemple alguno de los indicadores obligatorios que le aparecen, cumpliméntelo con un 0 y justifique a continuación el motivo por el cual no aplica dicho indicador.</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</si>
</sst>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C0A]_-;\-* #,##0.00\ [$€-C0A]_-;_-* &quot;-&quot;??\ [$€-C0A]_-;_-@_-"/>
    <numFmt numFmtId="166" formatCode="0.0%"/>
    <numFmt numFmtId="167" formatCode="0.0"/>
  </numFmts>
  <fonts count="136">
    <font>
      <sz val="11"/>
      <color theme="1"/>
      <name val="Calibri"/>
      <family val="2"/>
    </font>
    <font>
      <sz val="11"/>
      <color indexed="8"/>
      <name val="Calibri"/>
      <family val="2"/>
    </font>
    <font>
      <sz val="12"/>
      <name val="Arial"/>
      <family val="2"/>
    </font>
    <font>
      <b/>
      <sz val="12"/>
      <name val="Arial"/>
      <family val="2"/>
    </font>
    <font>
      <sz val="12"/>
      <color indexed="8"/>
      <name val="Arial"/>
      <family val="2"/>
    </font>
    <font>
      <sz val="11"/>
      <name val="Arial"/>
      <family val="2"/>
    </font>
    <font>
      <b/>
      <sz val="14"/>
      <color indexed="8"/>
      <name val="Arial"/>
      <family val="2"/>
    </font>
    <font>
      <b/>
      <u val="single"/>
      <sz val="14"/>
      <name val="Arial"/>
      <family val="2"/>
    </font>
    <font>
      <b/>
      <sz val="14"/>
      <name val="Arial"/>
      <family val="2"/>
    </font>
    <font>
      <sz val="10"/>
      <color indexed="8"/>
      <name val="Arial"/>
      <family val="2"/>
    </font>
    <font>
      <b/>
      <i/>
      <u val="single"/>
      <sz val="14"/>
      <name val="Arial"/>
      <family val="2"/>
    </font>
    <font>
      <b/>
      <sz val="14"/>
      <color indexed="10"/>
      <name val="Arial"/>
      <family val="2"/>
    </font>
    <font>
      <b/>
      <u val="single"/>
      <sz val="14"/>
      <color indexed="8"/>
      <name val="Arial"/>
      <family val="2"/>
    </font>
    <font>
      <b/>
      <sz val="14"/>
      <color indexed="52"/>
      <name val="Arial"/>
      <family val="2"/>
    </font>
    <font>
      <b/>
      <i/>
      <sz val="18"/>
      <name val="Arial"/>
      <family val="2"/>
    </font>
    <font>
      <b/>
      <i/>
      <u val="single"/>
      <sz val="14"/>
      <color indexed="8"/>
      <name val="Arial"/>
      <family val="2"/>
    </font>
    <font>
      <b/>
      <u val="single"/>
      <sz val="17"/>
      <color indexed="8"/>
      <name val="Arial"/>
      <family val="2"/>
    </font>
    <font>
      <b/>
      <sz val="17"/>
      <color indexed="8"/>
      <name val="Arial"/>
      <family val="2"/>
    </font>
    <font>
      <b/>
      <sz val="16"/>
      <name val="Arial"/>
      <family val="2"/>
    </font>
    <font>
      <sz val="16"/>
      <name val="Arial"/>
      <family val="2"/>
    </font>
    <font>
      <b/>
      <u val="single"/>
      <sz val="16"/>
      <name val="Arial"/>
      <family val="2"/>
    </font>
    <font>
      <b/>
      <sz val="14"/>
      <color indexed="32"/>
      <name val="Arial"/>
      <family val="2"/>
    </font>
    <font>
      <b/>
      <u val="single"/>
      <sz val="16"/>
      <color indexed="8"/>
      <name val="Arial"/>
      <family val="2"/>
    </font>
    <font>
      <b/>
      <sz val="11"/>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8"/>
      <name val="Arial"/>
      <family val="2"/>
    </font>
    <font>
      <sz val="11"/>
      <color indexed="8"/>
      <name val="Arial"/>
      <family val="2"/>
    </font>
    <font>
      <b/>
      <sz val="12"/>
      <color indexed="23"/>
      <name val="Arial"/>
      <family val="2"/>
    </font>
    <font>
      <b/>
      <sz val="14"/>
      <color indexed="9"/>
      <name val="Arial"/>
      <family val="2"/>
    </font>
    <font>
      <b/>
      <sz val="12"/>
      <color indexed="8"/>
      <name val="Arial"/>
      <family val="2"/>
    </font>
    <font>
      <b/>
      <sz val="12"/>
      <color indexed="9"/>
      <name val="Arial"/>
      <family val="2"/>
    </font>
    <font>
      <b/>
      <sz val="10"/>
      <color indexed="8"/>
      <name val="Arial"/>
      <family val="2"/>
    </font>
    <font>
      <b/>
      <sz val="10"/>
      <color indexed="10"/>
      <name val="Arial"/>
      <family val="2"/>
    </font>
    <font>
      <b/>
      <sz val="11"/>
      <color indexed="42"/>
      <name val="Arial"/>
      <family val="2"/>
    </font>
    <font>
      <sz val="14"/>
      <color indexed="8"/>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0"/>
      <color indexed="63"/>
      <name val="Arial"/>
      <family val="2"/>
    </font>
    <font>
      <sz val="10"/>
      <color indexed="63"/>
      <name val="Arial"/>
      <family val="2"/>
    </font>
    <font>
      <b/>
      <sz val="11"/>
      <color indexed="51"/>
      <name val="Abadi MT Condensed Extra Bold"/>
      <family val="0"/>
    </font>
    <font>
      <b/>
      <sz val="12"/>
      <color indexed="63"/>
      <name val="Arial"/>
      <family val="2"/>
    </font>
    <font>
      <sz val="12"/>
      <color indexed="63"/>
      <name val="Arial"/>
      <family val="2"/>
    </font>
    <font>
      <b/>
      <sz val="12"/>
      <color indexed="51"/>
      <name val="Abadi MT Condensed Extra Bold"/>
      <family val="0"/>
    </font>
    <font>
      <sz val="12"/>
      <color indexed="8"/>
      <name val="Calibri"/>
      <family val="2"/>
    </font>
    <font>
      <b/>
      <sz val="11"/>
      <color indexed="63"/>
      <name val="Arial"/>
      <family val="2"/>
    </font>
    <font>
      <sz val="16"/>
      <color indexed="8"/>
      <name val="Arial"/>
      <family val="2"/>
    </font>
    <font>
      <b/>
      <sz val="11"/>
      <color indexed="9"/>
      <name val="Arial"/>
      <family val="2"/>
    </font>
    <font>
      <sz val="17"/>
      <color indexed="8"/>
      <name val="Arial"/>
      <family val="2"/>
    </font>
    <font>
      <b/>
      <sz val="17"/>
      <color indexed="55"/>
      <name val="Arial"/>
      <family val="2"/>
    </font>
    <font>
      <b/>
      <sz val="14"/>
      <color indexed="42"/>
      <name val="Arial"/>
      <family val="2"/>
    </font>
    <font>
      <b/>
      <sz val="12"/>
      <color indexed="8"/>
      <name val="Calibri"/>
      <family val="2"/>
    </font>
    <font>
      <sz val="8"/>
      <name val="Segoe UI"/>
      <family val="2"/>
    </font>
    <font>
      <b/>
      <sz val="12"/>
      <color indexed="37"/>
      <name val="Arial"/>
      <family val="2"/>
    </font>
    <font>
      <b/>
      <sz val="12"/>
      <color indexed="37"/>
      <name val="Abadi MT Condensed Extra Bold"/>
      <family val="0"/>
    </font>
    <font>
      <sz val="12"/>
      <color indexed="3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sz val="10"/>
      <color theme="1"/>
      <name val="Arial"/>
      <family val="2"/>
    </font>
    <font>
      <b/>
      <sz val="14"/>
      <color theme="0"/>
      <name val="Arial"/>
      <family val="2"/>
    </font>
    <font>
      <b/>
      <sz val="12"/>
      <color theme="1"/>
      <name val="Arial"/>
      <family val="2"/>
    </font>
    <font>
      <sz val="12"/>
      <color rgb="FF000000"/>
      <name val="Arial"/>
      <family val="2"/>
    </font>
    <font>
      <b/>
      <sz val="12"/>
      <color theme="0"/>
      <name val="Arial"/>
      <family val="2"/>
    </font>
    <font>
      <sz val="11"/>
      <color rgb="FF000000"/>
      <name val="Arial"/>
      <family val="2"/>
    </font>
    <font>
      <b/>
      <sz val="10"/>
      <color theme="1"/>
      <name val="Arial"/>
      <family val="2"/>
    </font>
    <font>
      <b/>
      <sz val="10"/>
      <color rgb="FFFF0000"/>
      <name val="Arial"/>
      <family val="2"/>
    </font>
    <font>
      <b/>
      <sz val="11"/>
      <color theme="5"/>
      <name val="Arial"/>
      <family val="2"/>
    </font>
    <font>
      <b/>
      <sz val="12"/>
      <color rgb="FF00000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0"/>
      <color rgb="FF404040"/>
      <name val="Arial"/>
      <family val="2"/>
    </font>
    <font>
      <sz val="10"/>
      <color rgb="FF404040"/>
      <name val="Arial"/>
      <family val="2"/>
    </font>
    <font>
      <b/>
      <sz val="11"/>
      <color rgb="FFF79646"/>
      <name val="Abadi MT Condensed Extra Bold"/>
      <family val="0"/>
    </font>
    <font>
      <b/>
      <sz val="12"/>
      <color rgb="FF404040"/>
      <name val="Arial"/>
      <family val="2"/>
    </font>
    <font>
      <sz val="12"/>
      <color rgb="FF404040"/>
      <name val="Arial"/>
      <family val="2"/>
    </font>
    <font>
      <b/>
      <sz val="12"/>
      <color rgb="FFF79646"/>
      <name val="Abadi MT Condensed Extra Bold"/>
      <family val="0"/>
    </font>
    <font>
      <sz val="12"/>
      <color theme="1"/>
      <name val="Calibri"/>
      <family val="2"/>
    </font>
    <font>
      <b/>
      <sz val="11"/>
      <color rgb="FF454545"/>
      <name val="Arial"/>
      <family val="2"/>
    </font>
    <font>
      <b/>
      <sz val="17"/>
      <color theme="0" tint="-0.3499799966812134"/>
      <name val="Arial"/>
      <family val="2"/>
    </font>
    <font>
      <sz val="16"/>
      <color theme="1"/>
      <name val="Arial"/>
      <family val="2"/>
    </font>
    <font>
      <b/>
      <u val="single"/>
      <sz val="17"/>
      <color theme="1"/>
      <name val="Arial"/>
      <family val="2"/>
    </font>
    <font>
      <b/>
      <sz val="17"/>
      <color theme="1"/>
      <name val="Arial"/>
      <family val="2"/>
    </font>
    <font>
      <sz val="17"/>
      <color theme="1"/>
      <name val="Arial"/>
      <family val="2"/>
    </font>
    <font>
      <b/>
      <sz val="11"/>
      <color theme="0"/>
      <name val="Arial"/>
      <family val="2"/>
    </font>
    <font>
      <b/>
      <sz val="14"/>
      <color theme="5"/>
      <name val="Arial"/>
      <family val="2"/>
    </font>
    <font>
      <b/>
      <sz val="14"/>
      <color rgb="FFFF0000"/>
      <name val="Arial"/>
      <family val="2"/>
    </font>
    <font>
      <b/>
      <sz val="12"/>
      <color rgb="FFC00000"/>
      <name val="Arial"/>
      <family val="2"/>
    </font>
    <font>
      <sz val="12"/>
      <color rgb="FFC00000"/>
      <name val="Arial"/>
      <family val="2"/>
    </font>
    <font>
      <b/>
      <sz val="12"/>
      <color rgb="FFC00000"/>
      <name val="Abadi MT Condensed Extra Bold"/>
      <family val="0"/>
    </font>
    <font>
      <b/>
      <sz val="12"/>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FBFBF"/>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1" tint="0.34999001026153564"/>
        <bgColor indexed="64"/>
      </patternFill>
    </fill>
    <fill>
      <patternFill patternType="lightUp">
        <bgColor theme="0"/>
      </patternFill>
    </fill>
    <fill>
      <patternFill patternType="solid">
        <fgColor theme="4" tint="-0.24997000396251678"/>
        <bgColor indexed="64"/>
      </patternFill>
    </fill>
    <fill>
      <patternFill patternType="solid">
        <fgColor theme="1" tint="0.34999001026153564"/>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top style="thin">
        <color theme="1"/>
      </top>
      <bottom style="thin">
        <color theme="1"/>
      </bottom>
    </border>
    <border>
      <left/>
      <right/>
      <top/>
      <bottom style="thin">
        <color theme="1"/>
      </bottom>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style="thin">
        <color theme="1"/>
      </left>
      <right/>
      <top/>
      <bottom/>
    </border>
    <border>
      <left/>
      <right/>
      <top style="thin">
        <color theme="1"/>
      </top>
      <bottom/>
    </border>
    <border>
      <left/>
      <right style="thin">
        <color theme="1"/>
      </right>
      <top style="thin">
        <color theme="1"/>
      </top>
      <bottom/>
    </border>
    <border>
      <left style="thin"/>
      <right/>
      <top style="thin"/>
      <bottom/>
    </border>
    <border>
      <left/>
      <right/>
      <top style="thin"/>
      <bottom/>
    </border>
    <border>
      <left/>
      <right style="thin"/>
      <top style="thin"/>
      <bottom/>
    </border>
    <border>
      <left style="thin"/>
      <right style="thin"/>
      <top style="thin"/>
      <bottom/>
    </border>
    <border>
      <left/>
      <right style="thin"/>
      <top style="thin">
        <color theme="1"/>
      </top>
      <bottom/>
    </border>
    <border>
      <left/>
      <right style="thin"/>
      <top style="thin">
        <color theme="1"/>
      </top>
      <bottom style="thin">
        <color theme="1"/>
      </bottom>
    </border>
    <border>
      <left/>
      <right style="thin"/>
      <top/>
      <bottom style="thin">
        <color theme="1"/>
      </bottom>
    </border>
    <border>
      <left style="thin"/>
      <right style="thin"/>
      <top style="medium"/>
      <bottom style="medium"/>
    </border>
    <border>
      <left style="medium"/>
      <right style="medium"/>
      <top style="medium"/>
      <bottom style="medium"/>
    </border>
    <border>
      <left style="thin"/>
      <right/>
      <top/>
      <bottom/>
    </border>
    <border>
      <left style="double"/>
      <right style="double"/>
      <top style="double"/>
      <bottom style="double"/>
    </border>
    <border>
      <left/>
      <right style="thin"/>
      <top/>
      <bottom/>
    </border>
    <border>
      <left style="thin"/>
      <right style="thick"/>
      <top style="medium"/>
      <bottom style="medium"/>
    </border>
    <border>
      <left/>
      <right/>
      <top style="medium"/>
      <bottom/>
    </border>
    <border>
      <left style="medium"/>
      <right/>
      <top style="medium"/>
      <bottom style="medium"/>
    </border>
    <border>
      <left style="medium"/>
      <right style="thick"/>
      <top style="medium"/>
      <bottom style="medium"/>
    </border>
    <border>
      <left/>
      <right/>
      <top/>
      <bottom style="thick"/>
    </border>
    <border>
      <left style="medium"/>
      <right/>
      <top style="medium"/>
      <bottom style="thick"/>
    </border>
    <border>
      <left/>
      <right/>
      <top/>
      <bottom style="medium"/>
    </border>
    <border>
      <left style="thin"/>
      <right style="thick"/>
      <top/>
      <bottom style="medium"/>
    </border>
    <border>
      <left style="medium"/>
      <right style="thin"/>
      <top style="medium"/>
      <bottom style="medium"/>
    </border>
    <border>
      <left/>
      <right/>
      <top style="medium"/>
      <bottom style="medium"/>
    </border>
    <border>
      <left style="medium"/>
      <right/>
      <top/>
      <bottom/>
    </border>
    <border>
      <left style="medium"/>
      <right style="medium"/>
      <top/>
      <bottom/>
    </border>
    <border>
      <left/>
      <right style="medium"/>
      <top/>
      <bottom/>
    </border>
    <border>
      <left style="medium"/>
      <right style="thick"/>
      <top/>
      <bottom style="medium"/>
    </border>
    <border>
      <left style="thin"/>
      <right style="medium"/>
      <top style="medium"/>
      <bottom style="medium"/>
    </border>
    <border>
      <left style="medium"/>
      <right style="medium"/>
      <top style="thick"/>
      <bottom style="medium"/>
    </border>
    <border>
      <left/>
      <right style="medium"/>
      <top style="medium"/>
      <bottom style="medium"/>
    </border>
    <border>
      <left/>
      <right style="thick"/>
      <top style="medium"/>
      <bottom style="medium"/>
    </border>
    <border>
      <left/>
      <right style="thick"/>
      <top style="medium"/>
      <bottom style="thick"/>
    </border>
    <border>
      <left style="thin"/>
      <right style="thin"/>
      <top style="medium"/>
      <bottom/>
    </border>
    <border>
      <left style="thin"/>
      <right style="thin"/>
      <top/>
      <bottom style="medium"/>
    </border>
    <border>
      <left style="thin"/>
      <right/>
      <top style="medium"/>
      <bottom style="thin"/>
    </border>
    <border>
      <left style="thin"/>
      <right style="thin"/>
      <top style="thin"/>
      <bottom style="medium"/>
    </border>
    <border>
      <left style="thin"/>
      <right style="thin"/>
      <top/>
      <bottom style="thin"/>
    </border>
    <border>
      <left style="thin"/>
      <right style="thin"/>
      <top style="medium"/>
      <bottom style="thin"/>
    </border>
    <border>
      <left style="thin"/>
      <right style="medium"/>
      <top/>
      <bottom style="medium"/>
    </border>
    <border>
      <left style="thin"/>
      <right/>
      <top style="thin"/>
      <bottom style="medium"/>
    </border>
    <border>
      <left style="medium"/>
      <right style="medium"/>
      <top/>
      <bottom style="medium"/>
    </border>
    <border>
      <left style="medium"/>
      <right style="medium"/>
      <top style="medium"/>
      <bottom/>
    </border>
    <border>
      <left style="medium"/>
      <right/>
      <top style="medium"/>
      <bottom/>
    </border>
    <border>
      <left/>
      <right style="thick"/>
      <top style="medium"/>
      <bottom/>
    </border>
    <border>
      <left/>
      <right style="thick"/>
      <top/>
      <bottom/>
    </border>
    <border>
      <left style="medium"/>
      <right/>
      <top/>
      <bottom style="medium"/>
    </border>
    <border>
      <left/>
      <right style="thick"/>
      <top/>
      <bottom style="medium"/>
    </border>
    <border>
      <left style="thick"/>
      <right/>
      <top style="medium"/>
      <bottom style="medium"/>
    </border>
    <border>
      <left style="thick"/>
      <right/>
      <top style="thick"/>
      <bottom style="medium"/>
    </border>
    <border>
      <left/>
      <right/>
      <top style="thick"/>
      <bottom style="medium"/>
    </border>
    <border>
      <left style="medium"/>
      <right/>
      <top style="thick"/>
      <bottom style="medium"/>
    </border>
    <border>
      <left style="thick"/>
      <right style="medium"/>
      <top style="thick"/>
      <bottom style="medium"/>
    </border>
    <border>
      <left style="thick"/>
      <right style="medium"/>
      <top style="medium"/>
      <bottom style="medium"/>
    </border>
    <border>
      <left style="thick"/>
      <right style="thin"/>
      <top style="medium"/>
      <bottom/>
    </border>
    <border>
      <left style="thick"/>
      <right style="thin"/>
      <top/>
      <bottom/>
    </border>
    <border>
      <left style="thick"/>
      <right style="thin"/>
      <top/>
      <bottom style="medium"/>
    </border>
    <border>
      <left style="medium"/>
      <right/>
      <top style="thick"/>
      <bottom/>
    </border>
    <border>
      <left/>
      <right/>
      <top style="thick"/>
      <bottom/>
    </border>
    <border>
      <left/>
      <right style="medium"/>
      <top style="thick"/>
      <bottom/>
    </border>
    <border>
      <left/>
      <right style="medium"/>
      <top/>
      <bottom style="medium"/>
    </border>
    <border>
      <left/>
      <right/>
      <top style="medium"/>
      <bottom style="thin"/>
    </border>
    <border>
      <left/>
      <right style="thin"/>
      <top style="medium"/>
      <bottom style="thin"/>
    </border>
    <border>
      <left/>
      <right style="thick"/>
      <top style="thick"/>
      <bottom/>
    </border>
    <border>
      <left style="medium"/>
      <right style="thick"/>
      <top style="thick"/>
      <bottom style="medium"/>
    </border>
    <border>
      <left style="medium"/>
      <right style="thin"/>
      <top style="medium"/>
      <bottom/>
    </border>
    <border>
      <left style="medium"/>
      <right style="thin"/>
      <top/>
      <bottom/>
    </border>
    <border>
      <left style="medium"/>
      <right style="thin"/>
      <top/>
      <bottom style="medium"/>
    </border>
    <border>
      <left/>
      <right/>
      <top style="medium"/>
      <bottom style="thick"/>
    </border>
    <border>
      <left/>
      <right style="medium"/>
      <top style="medium"/>
      <bottom style="thick"/>
    </border>
    <border>
      <left style="thick"/>
      <right/>
      <top style="medium"/>
      <bottom style="thick"/>
    </border>
    <border>
      <left/>
      <right/>
      <top style="thin"/>
      <bottom style="medium"/>
    </border>
    <border>
      <left/>
      <right style="thin"/>
      <top style="thin"/>
      <bottom style="mediu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47">
    <xf numFmtId="0" fontId="0" fillId="0" borderId="0" xfId="0" applyFont="1" applyAlignment="1">
      <alignment/>
    </xf>
    <xf numFmtId="0" fontId="93" fillId="33" borderId="0" xfId="0" applyFont="1" applyFill="1" applyAlignment="1">
      <alignment/>
    </xf>
    <xf numFmtId="0" fontId="94" fillId="33" borderId="0" xfId="0" applyFont="1" applyFill="1" applyBorder="1" applyAlignment="1">
      <alignment vertical="center"/>
    </xf>
    <xf numFmtId="0" fontId="95" fillId="33" borderId="0" xfId="0" applyFont="1" applyFill="1" applyBorder="1" applyAlignment="1">
      <alignment/>
    </xf>
    <xf numFmtId="0" fontId="94" fillId="33" borderId="0" xfId="0" applyFont="1" applyFill="1" applyAlignment="1">
      <alignment/>
    </xf>
    <xf numFmtId="0" fontId="94" fillId="33" borderId="0" xfId="0" applyFont="1" applyFill="1" applyBorder="1" applyAlignment="1">
      <alignment/>
    </xf>
    <xf numFmtId="0" fontId="94" fillId="33" borderId="0" xfId="0" applyFont="1" applyFill="1" applyBorder="1" applyAlignment="1">
      <alignment horizontal="center"/>
    </xf>
    <xf numFmtId="0" fontId="94" fillId="33" borderId="0" xfId="0" applyFont="1" applyFill="1" applyAlignment="1">
      <alignment horizontal="left" vertical="center"/>
    </xf>
    <xf numFmtId="0" fontId="94" fillId="33" borderId="0" xfId="0" applyFont="1" applyFill="1" applyAlignment="1" applyProtection="1">
      <alignment/>
      <protection/>
    </xf>
    <xf numFmtId="0" fontId="94" fillId="33" borderId="0" xfId="0" applyFont="1" applyFill="1" applyAlignment="1">
      <alignment horizontal="center" vertical="center"/>
    </xf>
    <xf numFmtId="0" fontId="96" fillId="33" borderId="0" xfId="0" applyFont="1" applyFill="1" applyAlignment="1">
      <alignment horizontal="center"/>
    </xf>
    <xf numFmtId="0" fontId="96" fillId="33" borderId="0" xfId="0" applyFont="1" applyFill="1" applyAlignment="1" applyProtection="1">
      <alignment horizontal="center"/>
      <protection/>
    </xf>
    <xf numFmtId="0" fontId="97" fillId="33" borderId="0" xfId="52" applyFont="1" applyFill="1" applyBorder="1" applyAlignment="1" applyProtection="1">
      <alignment vertical="center"/>
      <protection/>
    </xf>
    <xf numFmtId="0" fontId="96" fillId="33" borderId="0" xfId="0" applyFont="1" applyFill="1" applyAlignment="1">
      <alignment horizontal="center" vertical="center"/>
    </xf>
    <xf numFmtId="0" fontId="96" fillId="33" borderId="0" xfId="0" applyFont="1" applyFill="1" applyBorder="1" applyAlignment="1">
      <alignment horizontal="center" vertical="center"/>
    </xf>
    <xf numFmtId="0" fontId="94" fillId="33" borderId="0" xfId="0" applyFont="1" applyFill="1" applyAlignment="1">
      <alignment vertical="center"/>
    </xf>
    <xf numFmtId="0" fontId="98" fillId="33" borderId="0" xfId="0" applyFont="1" applyFill="1" applyBorder="1" applyAlignment="1">
      <alignment horizontal="left"/>
    </xf>
    <xf numFmtId="0" fontId="97" fillId="33" borderId="0" xfId="52" applyFont="1" applyFill="1" applyAlignment="1" applyProtection="1">
      <alignment vertical="center"/>
      <protection/>
    </xf>
    <xf numFmtId="0" fontId="94" fillId="3" borderId="10" xfId="0" applyFont="1" applyFill="1" applyBorder="1" applyAlignment="1" applyProtection="1">
      <alignment/>
      <protection/>
    </xf>
    <xf numFmtId="0" fontId="94" fillId="3" borderId="11" xfId="0" applyFont="1" applyFill="1" applyBorder="1" applyAlignment="1" applyProtection="1">
      <alignment/>
      <protection/>
    </xf>
    <xf numFmtId="0" fontId="95" fillId="3" borderId="12" xfId="0" applyFont="1" applyFill="1" applyBorder="1" applyAlignment="1" applyProtection="1">
      <alignment/>
      <protection/>
    </xf>
    <xf numFmtId="0" fontId="95" fillId="3" borderId="13" xfId="0" applyFont="1" applyFill="1" applyBorder="1" applyAlignment="1" applyProtection="1">
      <alignment/>
      <protection/>
    </xf>
    <xf numFmtId="0" fontId="94" fillId="3" borderId="11" xfId="0" applyFont="1" applyFill="1" applyBorder="1" applyAlignment="1" applyProtection="1">
      <alignment/>
      <protection/>
    </xf>
    <xf numFmtId="0" fontId="94" fillId="3" borderId="14" xfId="0" applyFont="1" applyFill="1" applyBorder="1" applyAlignment="1" applyProtection="1">
      <alignment/>
      <protection/>
    </xf>
    <xf numFmtId="0" fontId="94" fillId="33" borderId="0" xfId="0" applyFont="1" applyFill="1" applyBorder="1" applyAlignment="1" applyProtection="1">
      <alignment/>
      <protection/>
    </xf>
    <xf numFmtId="0" fontId="98" fillId="33" borderId="15" xfId="0" applyFont="1" applyFill="1" applyBorder="1" applyAlignment="1" applyProtection="1">
      <alignment horizontal="center" vertical="center" wrapText="1"/>
      <protection/>
    </xf>
    <xf numFmtId="0" fontId="94" fillId="33" borderId="15" xfId="0" applyFont="1" applyFill="1" applyBorder="1" applyAlignment="1" applyProtection="1">
      <alignment horizontal="center" vertical="center"/>
      <protection/>
    </xf>
    <xf numFmtId="0" fontId="94" fillId="3" borderId="15" xfId="0" applyFont="1" applyFill="1" applyBorder="1" applyAlignment="1" applyProtection="1">
      <alignment/>
      <protection/>
    </xf>
    <xf numFmtId="0" fontId="94" fillId="33" borderId="15" xfId="0" applyFont="1" applyFill="1" applyBorder="1" applyAlignment="1" applyProtection="1">
      <alignment horizontal="center"/>
      <protection/>
    </xf>
    <xf numFmtId="0" fontId="98" fillId="33" borderId="15" xfId="0" applyFont="1" applyFill="1" applyBorder="1" applyAlignment="1" applyProtection="1">
      <alignment horizontal="center" vertical="center"/>
      <protection/>
    </xf>
    <xf numFmtId="0" fontId="98" fillId="33" borderId="0" xfId="0" applyFont="1" applyFill="1" applyBorder="1" applyAlignment="1" applyProtection="1">
      <alignment vertical="center"/>
      <protection/>
    </xf>
    <xf numFmtId="0" fontId="94" fillId="3" borderId="14" xfId="0" applyFont="1" applyFill="1" applyBorder="1" applyAlignment="1" applyProtection="1">
      <alignment/>
      <protection/>
    </xf>
    <xf numFmtId="0" fontId="94" fillId="3" borderId="16" xfId="0" applyFont="1" applyFill="1" applyBorder="1" applyAlignment="1" applyProtection="1">
      <alignment/>
      <protection/>
    </xf>
    <xf numFmtId="0" fontId="94" fillId="3" borderId="17" xfId="0" applyFont="1" applyFill="1" applyBorder="1" applyAlignment="1" applyProtection="1">
      <alignment/>
      <protection/>
    </xf>
    <xf numFmtId="0" fontId="94" fillId="3" borderId="18" xfId="0" applyFont="1" applyFill="1" applyBorder="1" applyAlignment="1" applyProtection="1">
      <alignment/>
      <protection/>
    </xf>
    <xf numFmtId="0" fontId="5" fillId="33" borderId="0" xfId="0" applyFont="1" applyFill="1" applyBorder="1" applyAlignment="1" applyProtection="1">
      <alignment/>
      <protection/>
    </xf>
    <xf numFmtId="0" fontId="99" fillId="33" borderId="0" xfId="0" applyFont="1" applyFill="1" applyBorder="1" applyAlignment="1" applyProtection="1">
      <alignment/>
      <protection/>
    </xf>
    <xf numFmtId="0" fontId="95" fillId="3" borderId="19" xfId="0" applyFont="1" applyFill="1" applyBorder="1" applyAlignment="1" applyProtection="1">
      <alignment/>
      <protection/>
    </xf>
    <xf numFmtId="0" fontId="95" fillId="3" borderId="20" xfId="0" applyFont="1" applyFill="1" applyBorder="1" applyAlignment="1" applyProtection="1">
      <alignment/>
      <protection/>
    </xf>
    <xf numFmtId="0" fontId="95" fillId="3" borderId="20" xfId="0" applyFont="1" applyFill="1" applyBorder="1" applyAlignment="1" applyProtection="1">
      <alignment/>
      <protection/>
    </xf>
    <xf numFmtId="0" fontId="95" fillId="3" borderId="21" xfId="0" applyFont="1" applyFill="1" applyBorder="1" applyAlignment="1" applyProtection="1">
      <alignment/>
      <protection/>
    </xf>
    <xf numFmtId="0" fontId="94" fillId="33" borderId="0" xfId="0" applyFont="1" applyFill="1" applyBorder="1" applyAlignment="1" applyProtection="1">
      <alignment/>
      <protection/>
    </xf>
    <xf numFmtId="0" fontId="94" fillId="33" borderId="0" xfId="0" applyFont="1" applyFill="1" applyBorder="1" applyAlignment="1" applyProtection="1">
      <alignment horizontal="center" vertical="center"/>
      <protection/>
    </xf>
    <xf numFmtId="0" fontId="95" fillId="3" borderId="0" xfId="0" applyFont="1" applyFill="1" applyBorder="1" applyAlignment="1" applyProtection="1">
      <alignment/>
      <protection/>
    </xf>
    <xf numFmtId="0" fontId="94" fillId="33" borderId="0" xfId="0" applyFont="1" applyFill="1" applyAlignment="1" applyProtection="1">
      <alignment horizontal="center" vertical="center"/>
      <protection/>
    </xf>
    <xf numFmtId="0" fontId="95" fillId="33" borderId="0" xfId="0" applyFont="1" applyFill="1" applyAlignment="1" applyProtection="1">
      <alignment/>
      <protection/>
    </xf>
    <xf numFmtId="0" fontId="95" fillId="33" borderId="0" xfId="0" applyFont="1" applyFill="1" applyBorder="1" applyAlignment="1" applyProtection="1">
      <alignment/>
      <protection/>
    </xf>
    <xf numFmtId="0" fontId="10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94" fillId="33" borderId="0" xfId="0" applyFont="1" applyFill="1" applyBorder="1" applyAlignment="1" applyProtection="1">
      <alignment horizontal="left" vertical="top" wrapText="1"/>
      <protection/>
    </xf>
    <xf numFmtId="0" fontId="94" fillId="33" borderId="0" xfId="0" applyFont="1" applyFill="1" applyBorder="1" applyAlignment="1" applyProtection="1">
      <alignment vertical="center"/>
      <protection/>
    </xf>
    <xf numFmtId="0" fontId="95" fillId="33" borderId="0" xfId="0" applyFont="1" applyFill="1" applyBorder="1" applyAlignment="1" applyProtection="1">
      <alignment vertical="top"/>
      <protection/>
    </xf>
    <xf numFmtId="0" fontId="94" fillId="33" borderId="0" xfId="0" applyFont="1" applyFill="1" applyBorder="1" applyAlignment="1" applyProtection="1">
      <alignment vertical="center"/>
      <protection/>
    </xf>
    <xf numFmtId="0" fontId="94" fillId="33" borderId="0" xfId="0" applyFont="1" applyFill="1" applyBorder="1" applyAlignment="1" applyProtection="1">
      <alignment horizontal="center" vertical="center" wrapText="1"/>
      <protection/>
    </xf>
    <xf numFmtId="0" fontId="94" fillId="33" borderId="0" xfId="0" applyFont="1" applyFill="1" applyAlignment="1" applyProtection="1">
      <alignment vertical="center"/>
      <protection/>
    </xf>
    <xf numFmtId="0" fontId="94" fillId="33" borderId="0" xfId="0" applyFont="1" applyFill="1" applyBorder="1" applyAlignment="1" applyProtection="1">
      <alignment vertical="top" wrapText="1"/>
      <protection/>
    </xf>
    <xf numFmtId="0" fontId="101" fillId="33" borderId="0" xfId="0" applyFont="1" applyFill="1" applyBorder="1" applyAlignment="1" applyProtection="1">
      <alignment horizontal="left" vertical="center" indent="6"/>
      <protection/>
    </xf>
    <xf numFmtId="0" fontId="3" fillId="33" borderId="0" xfId="0" applyFont="1" applyFill="1" applyBorder="1" applyAlignment="1">
      <alignment horizontal="right" vertical="center"/>
    </xf>
    <xf numFmtId="0" fontId="94" fillId="3" borderId="22" xfId="0" applyFont="1" applyFill="1" applyBorder="1" applyAlignment="1" applyProtection="1">
      <alignment/>
      <protection/>
    </xf>
    <xf numFmtId="0" fontId="94" fillId="3" borderId="23" xfId="0" applyFont="1" applyFill="1" applyBorder="1" applyAlignment="1" applyProtection="1">
      <alignment/>
      <protection/>
    </xf>
    <xf numFmtId="0" fontId="94" fillId="3" borderId="24" xfId="0" applyFont="1" applyFill="1" applyBorder="1" applyAlignment="1" applyProtection="1">
      <alignment/>
      <protection/>
    </xf>
    <xf numFmtId="0" fontId="94" fillId="3" borderId="10" xfId="0" applyFont="1" applyFill="1" applyBorder="1" applyAlignment="1" applyProtection="1">
      <alignment horizontal="left" vertical="top"/>
      <protection/>
    </xf>
    <xf numFmtId="0" fontId="94" fillId="3" borderId="17" xfId="0" applyFont="1" applyFill="1" applyBorder="1" applyAlignment="1" applyProtection="1">
      <alignment/>
      <protection/>
    </xf>
    <xf numFmtId="0" fontId="94" fillId="3" borderId="18" xfId="0" applyFont="1" applyFill="1" applyBorder="1" applyAlignment="1" applyProtection="1">
      <alignment/>
      <protection/>
    </xf>
    <xf numFmtId="0" fontId="98" fillId="33" borderId="25" xfId="0" applyFont="1" applyFill="1" applyBorder="1" applyAlignment="1" applyProtection="1">
      <alignment horizontal="center" vertical="center" wrapText="1"/>
      <protection/>
    </xf>
    <xf numFmtId="0" fontId="94" fillId="3" borderId="10" xfId="0" applyFont="1" applyFill="1" applyBorder="1" applyAlignment="1" applyProtection="1">
      <alignment/>
      <protection/>
    </xf>
    <xf numFmtId="0" fontId="94" fillId="3" borderId="16" xfId="0" applyFont="1" applyFill="1" applyBorder="1" applyAlignment="1" applyProtection="1">
      <alignment/>
      <protection/>
    </xf>
    <xf numFmtId="0" fontId="95" fillId="3" borderId="26" xfId="0" applyFont="1" applyFill="1" applyBorder="1" applyAlignment="1" applyProtection="1">
      <alignment/>
      <protection/>
    </xf>
    <xf numFmtId="0" fontId="95" fillId="3" borderId="27" xfId="0" applyFont="1" applyFill="1" applyBorder="1" applyAlignment="1" applyProtection="1">
      <alignment/>
      <protection/>
    </xf>
    <xf numFmtId="0" fontId="95" fillId="3" borderId="28" xfId="0" applyFont="1" applyFill="1" applyBorder="1" applyAlignment="1" applyProtection="1">
      <alignment/>
      <protection/>
    </xf>
    <xf numFmtId="0" fontId="99" fillId="33" borderId="25" xfId="0" applyFont="1" applyFill="1" applyBorder="1" applyAlignment="1" applyProtection="1">
      <alignment/>
      <protection/>
    </xf>
    <xf numFmtId="0" fontId="99" fillId="3" borderId="23" xfId="0" applyFont="1" applyFill="1" applyBorder="1" applyAlignment="1" applyProtection="1">
      <alignment/>
      <protection/>
    </xf>
    <xf numFmtId="0" fontId="99" fillId="3" borderId="17" xfId="0" applyFont="1" applyFill="1" applyBorder="1" applyAlignment="1" applyProtection="1">
      <alignment/>
      <protection/>
    </xf>
    <xf numFmtId="0" fontId="99" fillId="3" borderId="18" xfId="0" applyFont="1" applyFill="1" applyBorder="1" applyAlignment="1" applyProtection="1">
      <alignment/>
      <protection/>
    </xf>
    <xf numFmtId="0" fontId="99" fillId="3" borderId="10" xfId="0" applyFont="1" applyFill="1" applyBorder="1" applyAlignment="1" applyProtection="1">
      <alignment/>
      <protection/>
    </xf>
    <xf numFmtId="0" fontId="99" fillId="3" borderId="11" xfId="0" applyFont="1" applyFill="1" applyBorder="1" applyAlignment="1" applyProtection="1">
      <alignment/>
      <protection/>
    </xf>
    <xf numFmtId="0" fontId="99" fillId="3" borderId="14" xfId="0" applyFont="1" applyFill="1" applyBorder="1" applyAlignment="1" applyProtection="1">
      <alignment wrapText="1"/>
      <protection/>
    </xf>
    <xf numFmtId="0" fontId="99" fillId="3" borderId="14" xfId="0" applyFont="1" applyFill="1" applyBorder="1" applyAlignment="1" applyProtection="1">
      <alignment/>
      <protection/>
    </xf>
    <xf numFmtId="0" fontId="99" fillId="3" borderId="24" xfId="0" applyFont="1" applyFill="1" applyBorder="1" applyAlignment="1" applyProtection="1">
      <alignment/>
      <protection/>
    </xf>
    <xf numFmtId="164" fontId="95" fillId="33" borderId="29" xfId="0" applyNumberFormat="1" applyFont="1" applyFill="1" applyBorder="1" applyAlignment="1" applyProtection="1">
      <alignment horizontal="center" vertical="center"/>
      <protection locked="0"/>
    </xf>
    <xf numFmtId="0" fontId="98" fillId="33" borderId="0" xfId="0" applyFont="1" applyFill="1" applyBorder="1" applyAlignment="1">
      <alignment horizontal="center" vertical="center"/>
    </xf>
    <xf numFmtId="164" fontId="102" fillId="34" borderId="30" xfId="0" applyNumberFormat="1" applyFont="1" applyFill="1" applyBorder="1" applyAlignment="1" applyProtection="1">
      <alignment horizontal="center" vertical="center" wrapText="1"/>
      <protection locked="0"/>
    </xf>
    <xf numFmtId="0" fontId="94" fillId="33" borderId="0" xfId="0" applyFont="1" applyFill="1" applyBorder="1" applyAlignment="1">
      <alignment horizontal="center" vertical="center"/>
    </xf>
    <xf numFmtId="0" fontId="94" fillId="33" borderId="25" xfId="0" applyFont="1" applyFill="1" applyBorder="1" applyAlignment="1" applyProtection="1">
      <alignment/>
      <protection/>
    </xf>
    <xf numFmtId="0" fontId="94" fillId="3" borderId="22" xfId="0" applyFont="1" applyFill="1" applyBorder="1" applyAlignment="1" applyProtection="1">
      <alignment/>
      <protection/>
    </xf>
    <xf numFmtId="0" fontId="94" fillId="3" borderId="23" xfId="0" applyFont="1" applyFill="1" applyBorder="1" applyAlignment="1" applyProtection="1">
      <alignment/>
      <protection/>
    </xf>
    <xf numFmtId="0" fontId="94" fillId="35" borderId="0" xfId="0" applyFont="1" applyFill="1" applyAlignment="1" applyProtection="1">
      <alignment/>
      <protection/>
    </xf>
    <xf numFmtId="0" fontId="94" fillId="3" borderId="31" xfId="0" applyFont="1" applyFill="1" applyBorder="1" applyAlignment="1" applyProtection="1">
      <alignment/>
      <protection/>
    </xf>
    <xf numFmtId="0" fontId="94" fillId="33" borderId="32" xfId="0" applyFont="1" applyFill="1" applyBorder="1" applyAlignment="1" applyProtection="1">
      <alignment/>
      <protection/>
    </xf>
    <xf numFmtId="0" fontId="95" fillId="36" borderId="15" xfId="0" applyFont="1" applyFill="1" applyBorder="1" applyAlignment="1" applyProtection="1">
      <alignment horizontal="center" vertical="center" wrapText="1"/>
      <protection locked="0"/>
    </xf>
    <xf numFmtId="0" fontId="100" fillId="33" borderId="0" xfId="0" applyFont="1" applyFill="1" applyBorder="1" applyAlignment="1">
      <alignment horizontal="center" vertical="center"/>
    </xf>
    <xf numFmtId="0" fontId="98" fillId="33" borderId="0" xfId="0" applyFont="1" applyFill="1" applyAlignment="1" applyProtection="1">
      <alignment/>
      <protection/>
    </xf>
    <xf numFmtId="0" fontId="95" fillId="3" borderId="22" xfId="0" applyFont="1" applyFill="1" applyBorder="1" applyAlignment="1" applyProtection="1">
      <alignment/>
      <protection/>
    </xf>
    <xf numFmtId="0" fontId="94" fillId="3" borderId="23" xfId="0" applyFont="1" applyFill="1" applyBorder="1" applyAlignment="1" applyProtection="1">
      <alignment vertical="top"/>
      <protection/>
    </xf>
    <xf numFmtId="0" fontId="95" fillId="3" borderId="10" xfId="0" applyFont="1" applyFill="1" applyBorder="1" applyAlignment="1" applyProtection="1">
      <alignment/>
      <protection/>
    </xf>
    <xf numFmtId="0" fontId="94" fillId="3" borderId="0" xfId="0" applyFont="1" applyFill="1" applyBorder="1" applyAlignment="1" applyProtection="1">
      <alignment/>
      <protection/>
    </xf>
    <xf numFmtId="0" fontId="94" fillId="3" borderId="33" xfId="0" applyFont="1" applyFill="1" applyBorder="1" applyAlignment="1" applyProtection="1">
      <alignment/>
      <protection/>
    </xf>
    <xf numFmtId="0" fontId="94" fillId="3" borderId="10" xfId="0" applyFont="1" applyFill="1" applyBorder="1" applyAlignment="1" applyProtection="1">
      <alignment vertical="top"/>
      <protection/>
    </xf>
    <xf numFmtId="0" fontId="95" fillId="3" borderId="31" xfId="0" applyFont="1" applyFill="1" applyBorder="1" applyAlignment="1" applyProtection="1">
      <alignment/>
      <protection/>
    </xf>
    <xf numFmtId="0" fontId="95" fillId="3" borderId="11" xfId="0" applyFont="1" applyFill="1" applyBorder="1" applyAlignment="1" applyProtection="1">
      <alignment/>
      <protection/>
    </xf>
    <xf numFmtId="0" fontId="95" fillId="3" borderId="14" xfId="0" applyFont="1" applyFill="1" applyBorder="1" applyAlignment="1" applyProtection="1">
      <alignment/>
      <protection/>
    </xf>
    <xf numFmtId="0" fontId="94" fillId="33" borderId="0" xfId="0" applyFont="1" applyFill="1" applyAlignment="1" applyProtection="1">
      <alignment wrapText="1"/>
      <protection/>
    </xf>
    <xf numFmtId="0" fontId="95" fillId="3" borderId="33" xfId="0" applyFont="1" applyFill="1" applyBorder="1" applyAlignment="1" applyProtection="1">
      <alignment/>
      <protection/>
    </xf>
    <xf numFmtId="0" fontId="95" fillId="3" borderId="17" xfId="0" applyFont="1" applyFill="1" applyBorder="1" applyAlignment="1" applyProtection="1">
      <alignment/>
      <protection/>
    </xf>
    <xf numFmtId="0" fontId="95" fillId="3" borderId="18" xfId="0" applyFont="1" applyFill="1" applyBorder="1" applyAlignment="1" applyProtection="1">
      <alignment/>
      <protection/>
    </xf>
    <xf numFmtId="0" fontId="103" fillId="33" borderId="0" xfId="0" applyFont="1" applyFill="1" applyBorder="1" applyAlignment="1" applyProtection="1">
      <alignment horizontal="center" vertical="center"/>
      <protection/>
    </xf>
    <xf numFmtId="0" fontId="96" fillId="33" borderId="0" xfId="0" applyFont="1" applyFill="1" applyBorder="1" applyAlignment="1" applyProtection="1">
      <alignment horizontal="left" vertical="top"/>
      <protection/>
    </xf>
    <xf numFmtId="0" fontId="94" fillId="33" borderId="0" xfId="0" applyFont="1" applyFill="1" applyBorder="1" applyAlignment="1" applyProtection="1">
      <alignment horizontal="left" vertical="center" wrapText="1"/>
      <protection/>
    </xf>
    <xf numFmtId="0" fontId="101" fillId="33" borderId="0" xfId="0" applyFont="1" applyFill="1" applyBorder="1" applyAlignment="1" applyProtection="1">
      <alignment vertical="top" wrapText="1"/>
      <protection/>
    </xf>
    <xf numFmtId="0" fontId="94" fillId="33" borderId="0" xfId="0" applyFont="1" applyFill="1" applyAlignment="1" applyProtection="1">
      <alignment horizontal="left" vertical="top"/>
      <protection/>
    </xf>
    <xf numFmtId="0" fontId="94" fillId="33" borderId="0" xfId="0" applyFont="1" applyFill="1" applyBorder="1" applyAlignment="1" applyProtection="1">
      <alignment horizontal="left" vertical="top"/>
      <protection/>
    </xf>
    <xf numFmtId="0" fontId="94" fillId="33" borderId="0" xfId="0" applyFont="1" applyFill="1" applyAlignment="1" applyProtection="1">
      <alignment/>
      <protection/>
    </xf>
    <xf numFmtId="0" fontId="96" fillId="33" borderId="0" xfId="0" applyFont="1" applyFill="1" applyBorder="1" applyAlignment="1" applyProtection="1">
      <alignment horizontal="right" vertical="center"/>
      <protection/>
    </xf>
    <xf numFmtId="0" fontId="96" fillId="33" borderId="0" xfId="0" applyFont="1" applyFill="1" applyBorder="1" applyAlignment="1" applyProtection="1">
      <alignment vertical="center"/>
      <protection/>
    </xf>
    <xf numFmtId="0" fontId="101" fillId="33" borderId="0" xfId="0" applyFont="1" applyFill="1" applyBorder="1" applyAlignment="1" applyProtection="1">
      <alignment/>
      <protection/>
    </xf>
    <xf numFmtId="0" fontId="94" fillId="33" borderId="0" xfId="0" applyFont="1" applyFill="1" applyBorder="1" applyAlignment="1" applyProtection="1">
      <alignment horizontal="center" vertical="top" wrapText="1"/>
      <protection/>
    </xf>
    <xf numFmtId="0" fontId="101" fillId="33" borderId="0" xfId="0" applyFont="1" applyFill="1" applyBorder="1" applyAlignment="1" applyProtection="1">
      <alignment horizontal="left" vertical="center"/>
      <protection/>
    </xf>
    <xf numFmtId="0" fontId="101" fillId="33" borderId="0" xfId="0" applyFont="1" applyFill="1" applyBorder="1" applyAlignment="1" applyProtection="1">
      <alignment horizontal="right" vertical="center"/>
      <protection/>
    </xf>
    <xf numFmtId="0" fontId="95" fillId="33" borderId="0" xfId="0" applyFont="1" applyFill="1" applyBorder="1" applyAlignment="1" applyProtection="1">
      <alignment horizontal="center" vertical="center" wrapText="1"/>
      <protection/>
    </xf>
    <xf numFmtId="0" fontId="101" fillId="33" borderId="0" xfId="0" applyFont="1" applyFill="1" applyBorder="1" applyAlignment="1" applyProtection="1">
      <alignment vertical="center"/>
      <protection/>
    </xf>
    <xf numFmtId="0" fontId="94" fillId="33" borderId="0" xfId="0" applyFont="1" applyFill="1" applyAlignment="1" applyProtection="1">
      <alignment vertical="top"/>
      <protection/>
    </xf>
    <xf numFmtId="0" fontId="94" fillId="33" borderId="0" xfId="0" applyFont="1" applyFill="1" applyAlignment="1" applyProtection="1">
      <alignment horizontal="left" vertical="center"/>
      <protection/>
    </xf>
    <xf numFmtId="1" fontId="98" fillId="33" borderId="15" xfId="0" applyNumberFormat="1" applyFont="1" applyFill="1" applyBorder="1" applyAlignment="1" applyProtection="1">
      <alignment horizontal="center" vertical="center" wrapText="1"/>
      <protection/>
    </xf>
    <xf numFmtId="0" fontId="98" fillId="33" borderId="0" xfId="0" applyFont="1" applyFill="1" applyBorder="1" applyAlignment="1" applyProtection="1">
      <alignment/>
      <protection/>
    </xf>
    <xf numFmtId="0" fontId="94" fillId="3" borderId="0" xfId="0" applyFont="1" applyFill="1" applyBorder="1" applyAlignment="1" applyProtection="1">
      <alignment/>
      <protection/>
    </xf>
    <xf numFmtId="0" fontId="94" fillId="3" borderId="14" xfId="0" applyFont="1" applyFill="1" applyBorder="1" applyAlignment="1" applyProtection="1">
      <alignment horizontal="left"/>
      <protection/>
    </xf>
    <xf numFmtId="0" fontId="104" fillId="3" borderId="10" xfId="0" applyFont="1" applyFill="1" applyBorder="1" applyAlignment="1" applyProtection="1">
      <alignment horizontal="left" vertical="center" readingOrder="1"/>
      <protection/>
    </xf>
    <xf numFmtId="0" fontId="94" fillId="33" borderId="0" xfId="0" applyFont="1" applyFill="1" applyBorder="1" applyAlignment="1" applyProtection="1">
      <alignment horizontal="left"/>
      <protection/>
    </xf>
    <xf numFmtId="0" fontId="94" fillId="3" borderId="10" xfId="0" applyFont="1" applyFill="1" applyBorder="1" applyAlignment="1" applyProtection="1">
      <alignment vertical="center" readingOrder="1"/>
      <protection/>
    </xf>
    <xf numFmtId="0" fontId="94" fillId="3" borderId="31" xfId="0" applyFont="1" applyFill="1" applyBorder="1" applyAlignment="1" applyProtection="1">
      <alignment/>
      <protection/>
    </xf>
    <xf numFmtId="0" fontId="105" fillId="33" borderId="0" xfId="0" applyFont="1" applyFill="1" applyBorder="1" applyAlignment="1" applyProtection="1">
      <alignment horizontal="left" vertical="center" wrapText="1"/>
      <protection/>
    </xf>
    <xf numFmtId="0" fontId="105" fillId="33" borderId="0" xfId="0" applyFont="1" applyFill="1" applyBorder="1" applyAlignment="1" applyProtection="1">
      <alignment horizontal="center" vertical="center" wrapText="1"/>
      <protection/>
    </xf>
    <xf numFmtId="0" fontId="101" fillId="33" borderId="0" xfId="0" applyFont="1" applyFill="1" applyBorder="1" applyAlignment="1" applyProtection="1">
      <alignment horizontal="left" vertical="center" wrapText="1"/>
      <protection/>
    </xf>
    <xf numFmtId="0" fontId="106"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protection/>
    </xf>
    <xf numFmtId="0" fontId="107" fillId="33" borderId="0" xfId="0" applyFont="1" applyFill="1" applyBorder="1" applyAlignment="1" applyProtection="1">
      <alignment horizontal="left" vertical="top"/>
      <protection/>
    </xf>
    <xf numFmtId="0" fontId="96" fillId="33" borderId="0" xfId="0" applyFont="1" applyFill="1" applyBorder="1" applyAlignment="1" applyProtection="1">
      <alignment vertical="center" wrapText="1"/>
      <protection/>
    </xf>
    <xf numFmtId="0" fontId="98" fillId="33" borderId="0" xfId="0" applyFont="1" applyFill="1" applyBorder="1" applyAlignment="1" applyProtection="1">
      <alignment horizontal="left" vertical="center" wrapText="1"/>
      <protection/>
    </xf>
    <xf numFmtId="164" fontId="105" fillId="33" borderId="0" xfId="0" applyNumberFormat="1" applyFont="1" applyFill="1" applyBorder="1" applyAlignment="1" applyProtection="1">
      <alignment horizontal="center" vertical="center" wrapText="1"/>
      <protection/>
    </xf>
    <xf numFmtId="0" fontId="101" fillId="33" borderId="0" xfId="0" applyFont="1" applyFill="1" applyAlignment="1" applyProtection="1">
      <alignment horizontal="left" vertical="center"/>
      <protection/>
    </xf>
    <xf numFmtId="0" fontId="98" fillId="9" borderId="30" xfId="0" applyFont="1" applyFill="1" applyBorder="1" applyAlignment="1" applyProtection="1">
      <alignment horizontal="center" vertical="center" wrapText="1"/>
      <protection/>
    </xf>
    <xf numFmtId="164" fontId="95" fillId="36" borderId="34" xfId="0" applyNumberFormat="1" applyFont="1" applyFill="1" applyBorder="1" applyAlignment="1" applyProtection="1">
      <alignment horizontal="center" vertical="center"/>
      <protection/>
    </xf>
    <xf numFmtId="0" fontId="94" fillId="33" borderId="35" xfId="0" applyFont="1" applyFill="1" applyBorder="1" applyAlignment="1" applyProtection="1">
      <alignment horizontal="center" vertical="center"/>
      <protection/>
    </xf>
    <xf numFmtId="0" fontId="0" fillId="34" borderId="0" xfId="0" applyFont="1" applyFill="1" applyBorder="1" applyAlignment="1" applyProtection="1">
      <alignment/>
      <protection/>
    </xf>
    <xf numFmtId="0" fontId="0" fillId="0" borderId="0" xfId="0" applyFont="1" applyBorder="1" applyAlignment="1" applyProtection="1">
      <alignment/>
      <protection/>
    </xf>
    <xf numFmtId="0" fontId="108" fillId="37" borderId="36" xfId="0" applyFont="1" applyFill="1" applyBorder="1" applyAlignment="1" applyProtection="1">
      <alignment horizontal="right" vertical="center" wrapText="1"/>
      <protection/>
    </xf>
    <xf numFmtId="0" fontId="108" fillId="37" borderId="30" xfId="0" applyFont="1" applyFill="1" applyBorder="1" applyAlignment="1" applyProtection="1">
      <alignment horizontal="center" vertical="center" wrapText="1"/>
      <protection/>
    </xf>
    <xf numFmtId="0" fontId="108" fillId="37" borderId="37" xfId="0" applyFont="1" applyFill="1" applyBorder="1" applyAlignment="1" applyProtection="1">
      <alignment horizontal="center" vertical="center" wrapText="1"/>
      <protection/>
    </xf>
    <xf numFmtId="166" fontId="102" fillId="37" borderId="30" xfId="58"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94" fillId="33" borderId="0" xfId="0" applyFont="1" applyFill="1" applyAlignment="1" applyProtection="1">
      <alignment horizontal="left"/>
      <protection/>
    </xf>
    <xf numFmtId="1" fontId="98" fillId="33" borderId="25" xfId="0" applyNumberFormat="1" applyFont="1" applyFill="1" applyBorder="1" applyAlignment="1" applyProtection="1">
      <alignment horizontal="center" vertical="center" wrapText="1"/>
      <protection/>
    </xf>
    <xf numFmtId="0" fontId="102" fillId="34" borderId="30" xfId="0" applyFont="1" applyFill="1" applyBorder="1" applyAlignment="1" applyProtection="1">
      <alignment horizontal="center" vertical="center" wrapText="1"/>
      <protection locked="0"/>
    </xf>
    <xf numFmtId="0" fontId="102" fillId="34" borderId="30" xfId="0" applyFont="1" applyFill="1" applyBorder="1" applyAlignment="1" applyProtection="1">
      <alignment vertical="center" wrapText="1"/>
      <protection locked="0"/>
    </xf>
    <xf numFmtId="164" fontId="102" fillId="34" borderId="30" xfId="44" applyNumberFormat="1" applyFont="1" applyFill="1" applyBorder="1" applyAlignment="1" applyProtection="1">
      <alignment horizontal="center" vertical="center" wrapText="1"/>
      <protection locked="0"/>
    </xf>
    <xf numFmtId="166" fontId="108" fillId="37" borderId="36" xfId="58" applyNumberFormat="1" applyFont="1" applyFill="1" applyBorder="1" applyAlignment="1" applyProtection="1">
      <alignment horizontal="center" vertical="center" wrapText="1"/>
      <protection/>
    </xf>
    <xf numFmtId="0" fontId="0" fillId="34" borderId="38" xfId="0" applyFont="1" applyFill="1" applyBorder="1" applyAlignment="1" applyProtection="1">
      <alignment/>
      <protection/>
    </xf>
    <xf numFmtId="14" fontId="102" fillId="34" borderId="37" xfId="0" applyNumberFormat="1" applyFont="1" applyFill="1" applyBorder="1" applyAlignment="1" applyProtection="1">
      <alignment horizontal="center" vertical="center" wrapText="1"/>
      <protection locked="0"/>
    </xf>
    <xf numFmtId="166" fontId="108" fillId="37" borderId="39" xfId="58" applyNumberFormat="1" applyFont="1" applyFill="1" applyBorder="1" applyAlignment="1" applyProtection="1">
      <alignment horizontal="center" vertical="center" wrapText="1"/>
      <protection/>
    </xf>
    <xf numFmtId="0" fontId="0" fillId="34" borderId="40" xfId="0" applyFont="1" applyFill="1" applyBorder="1" applyAlignment="1" applyProtection="1">
      <alignment/>
      <protection/>
    </xf>
    <xf numFmtId="164" fontId="95" fillId="35" borderId="41" xfId="0" applyNumberFormat="1" applyFont="1" applyFill="1" applyBorder="1" applyAlignment="1" applyProtection="1">
      <alignment horizontal="center" vertical="center"/>
      <protection/>
    </xf>
    <xf numFmtId="164" fontId="95" fillId="33" borderId="42" xfId="0" applyNumberFormat="1" applyFont="1" applyFill="1" applyBorder="1" applyAlignment="1" applyProtection="1">
      <alignment horizontal="center" vertical="center"/>
      <protection locked="0"/>
    </xf>
    <xf numFmtId="0" fontId="103" fillId="33" borderId="0" xfId="0" applyFont="1" applyFill="1" applyBorder="1" applyAlignment="1">
      <alignment horizontal="center" vertical="center"/>
    </xf>
    <xf numFmtId="0" fontId="96" fillId="33" borderId="0" xfId="0" applyFont="1" applyFill="1" applyBorder="1" applyAlignment="1">
      <alignment horizontal="center"/>
    </xf>
    <xf numFmtId="0" fontId="100" fillId="33" borderId="0" xfId="0" applyFont="1" applyFill="1" applyBorder="1" applyAlignment="1" applyProtection="1">
      <alignment horizontal="center" vertical="center"/>
      <protection/>
    </xf>
    <xf numFmtId="0" fontId="94" fillId="33" borderId="0" xfId="0" applyFont="1" applyFill="1" applyBorder="1" applyAlignment="1">
      <alignment horizontal="left" vertical="center" wrapText="1"/>
    </xf>
    <xf numFmtId="0" fontId="98" fillId="33" borderId="0" xfId="0" applyFont="1" applyFill="1" applyBorder="1" applyAlignment="1">
      <alignment horizontal="right"/>
    </xf>
    <xf numFmtId="0" fontId="108" fillId="37" borderId="43" xfId="0" applyFont="1" applyFill="1" applyBorder="1" applyAlignment="1" applyProtection="1">
      <alignment horizontal="right" vertical="center" wrapText="1"/>
      <protection/>
    </xf>
    <xf numFmtId="0" fontId="94" fillId="33" borderId="44" xfId="0" applyFont="1" applyFill="1" applyBorder="1" applyAlignment="1" applyProtection="1">
      <alignment/>
      <protection/>
    </xf>
    <xf numFmtId="0" fontId="94" fillId="33" borderId="45" xfId="0" applyFont="1" applyFill="1" applyBorder="1" applyAlignment="1" applyProtection="1">
      <alignment/>
      <protection/>
    </xf>
    <xf numFmtId="0" fontId="94" fillId="33" borderId="46" xfId="0" applyFont="1" applyFill="1" applyBorder="1" applyAlignment="1" applyProtection="1">
      <alignment/>
      <protection/>
    </xf>
    <xf numFmtId="0" fontId="95" fillId="33" borderId="0" xfId="0" applyFont="1" applyFill="1" applyBorder="1" applyAlignment="1">
      <alignment vertical="center" wrapText="1"/>
    </xf>
    <xf numFmtId="0" fontId="103" fillId="33" borderId="0" xfId="0" applyFont="1" applyFill="1" applyBorder="1" applyAlignment="1">
      <alignment vertical="center" wrapText="1"/>
    </xf>
    <xf numFmtId="10" fontId="109" fillId="33" borderId="0" xfId="0" applyNumberFormat="1" applyFont="1" applyFill="1" applyBorder="1" applyAlignment="1">
      <alignment vertical="center" wrapText="1"/>
    </xf>
    <xf numFmtId="0" fontId="94" fillId="33" borderId="0" xfId="0" applyFont="1" applyFill="1" applyBorder="1" applyAlignment="1">
      <alignment vertical="center" wrapText="1"/>
    </xf>
    <xf numFmtId="0" fontId="110" fillId="33" borderId="0" xfId="0" applyFont="1" applyFill="1" applyBorder="1" applyAlignment="1">
      <alignment vertical="center" wrapText="1"/>
    </xf>
    <xf numFmtId="0" fontId="96" fillId="33" borderId="0" xfId="0" applyFont="1" applyFill="1" applyBorder="1" applyAlignment="1" applyProtection="1">
      <alignment horizontal="left" vertical="center"/>
      <protection/>
    </xf>
    <xf numFmtId="0" fontId="111" fillId="33" borderId="0" xfId="52" applyFont="1" applyFill="1" applyAlignment="1" applyProtection="1">
      <alignment vertical="center"/>
      <protection/>
    </xf>
    <xf numFmtId="0" fontId="111" fillId="33" borderId="0" xfId="52" applyFont="1" applyFill="1" applyAlignment="1" applyProtection="1">
      <alignment horizontal="center" vertical="top"/>
      <protection/>
    </xf>
    <xf numFmtId="0" fontId="112" fillId="21" borderId="14" xfId="0" applyFont="1" applyFill="1" applyBorder="1" applyAlignment="1" applyProtection="1">
      <alignment horizontal="center" vertical="center"/>
      <protection/>
    </xf>
    <xf numFmtId="0" fontId="112" fillId="0" borderId="0" xfId="0" applyFont="1" applyFill="1" applyBorder="1" applyAlignment="1" applyProtection="1">
      <alignment vertical="center"/>
      <protection/>
    </xf>
    <xf numFmtId="0" fontId="100" fillId="0" borderId="0" xfId="0" applyFont="1" applyFill="1" applyBorder="1" applyAlignment="1" applyProtection="1">
      <alignment horizontal="center" vertical="center"/>
      <protection/>
    </xf>
    <xf numFmtId="0" fontId="94" fillId="0" borderId="0" xfId="0" applyFont="1" applyFill="1" applyBorder="1" applyAlignment="1" applyProtection="1">
      <alignment/>
      <protection/>
    </xf>
    <xf numFmtId="0" fontId="96" fillId="0" borderId="0" xfId="0" applyFont="1" applyFill="1" applyBorder="1" applyAlignment="1" applyProtection="1">
      <alignment horizontal="center"/>
      <protection/>
    </xf>
    <xf numFmtId="0" fontId="94" fillId="38" borderId="0" xfId="0" applyFont="1" applyFill="1" applyAlignment="1">
      <alignment/>
    </xf>
    <xf numFmtId="164" fontId="102" fillId="37" borderId="30" xfId="44" applyNumberFormat="1" applyFont="1" applyFill="1" applyBorder="1" applyAlignment="1" applyProtection="1">
      <alignment horizontal="center" vertical="center" wrapText="1"/>
      <protection/>
    </xf>
    <xf numFmtId="164" fontId="102" fillId="37" borderId="36" xfId="44" applyNumberFormat="1" applyFont="1" applyFill="1" applyBorder="1" applyAlignment="1" applyProtection="1">
      <alignment horizontal="center" vertical="center" wrapText="1"/>
      <protection/>
    </xf>
    <xf numFmtId="166" fontId="102" fillId="37" borderId="36" xfId="58" applyNumberFormat="1" applyFont="1" applyFill="1" applyBorder="1" applyAlignment="1" applyProtection="1">
      <alignment horizontal="center" vertical="center" wrapText="1"/>
      <protection/>
    </xf>
    <xf numFmtId="0" fontId="108" fillId="37" borderId="36" xfId="0" applyFont="1" applyFill="1" applyBorder="1" applyAlignment="1" applyProtection="1">
      <alignment horizontal="center" vertical="center" wrapText="1"/>
      <protection/>
    </xf>
    <xf numFmtId="0" fontId="95" fillId="33" borderId="15" xfId="0" applyFont="1" applyFill="1" applyBorder="1" applyAlignment="1" applyProtection="1">
      <alignment horizontal="left" vertical="top" wrapText="1"/>
      <protection locked="0"/>
    </xf>
    <xf numFmtId="164" fontId="3" fillId="39" borderId="37" xfId="0" applyNumberFormat="1" applyFont="1" applyFill="1" applyBorder="1" applyAlignment="1" applyProtection="1">
      <alignment horizontal="center" vertical="center" wrapText="1"/>
      <protection/>
    </xf>
    <xf numFmtId="0" fontId="0" fillId="40" borderId="47" xfId="0" applyFont="1" applyFill="1" applyBorder="1" applyAlignment="1" applyProtection="1">
      <alignment/>
      <protection/>
    </xf>
    <xf numFmtId="164" fontId="3" fillId="35" borderId="36" xfId="0" applyNumberFormat="1" applyFont="1" applyFill="1" applyBorder="1" applyAlignment="1" applyProtection="1">
      <alignment horizontal="center" vertical="center" wrapText="1"/>
      <protection/>
    </xf>
    <xf numFmtId="164" fontId="3" fillId="35" borderId="48" xfId="0" applyNumberFormat="1" applyFont="1" applyFill="1" applyBorder="1" applyAlignment="1" applyProtection="1">
      <alignment horizontal="center" vertical="center" wrapText="1"/>
      <protection/>
    </xf>
    <xf numFmtId="164" fontId="3" fillId="39" borderId="30" xfId="0" applyNumberFormat="1" applyFont="1" applyFill="1" applyBorder="1" applyAlignment="1" applyProtection="1">
      <alignment horizontal="center" vertical="center" wrapText="1"/>
      <protection/>
    </xf>
    <xf numFmtId="164" fontId="102" fillId="34" borderId="43" xfId="44" applyNumberFormat="1" applyFont="1" applyFill="1" applyBorder="1" applyAlignment="1" applyProtection="1">
      <alignment horizontal="center" vertical="center" wrapText="1"/>
      <protection locked="0"/>
    </xf>
    <xf numFmtId="164" fontId="102" fillId="37" borderId="49" xfId="0" applyNumberFormat="1" applyFont="1" applyFill="1" applyBorder="1" applyAlignment="1" applyProtection="1">
      <alignment horizontal="center" vertical="center" wrapText="1"/>
      <protection/>
    </xf>
    <xf numFmtId="10" fontId="102" fillId="37" borderId="50" xfId="58" applyNumberFormat="1" applyFont="1" applyFill="1" applyBorder="1" applyAlignment="1" applyProtection="1">
      <alignment horizontal="left" vertical="center" wrapText="1"/>
      <protection/>
    </xf>
    <xf numFmtId="10" fontId="102" fillId="37" borderId="51" xfId="58" applyNumberFormat="1" applyFont="1" applyFill="1" applyBorder="1" applyAlignment="1" applyProtection="1">
      <alignment horizontal="center" vertical="center" wrapText="1"/>
      <protection/>
    </xf>
    <xf numFmtId="10" fontId="102" fillId="37" borderId="52" xfId="58" applyNumberFormat="1" applyFont="1" applyFill="1" applyBorder="1" applyAlignment="1" applyProtection="1">
      <alignment horizontal="center" vertical="center" wrapText="1"/>
      <protection/>
    </xf>
    <xf numFmtId="0" fontId="113" fillId="33" borderId="0" xfId="0" applyFont="1" applyFill="1" applyAlignment="1" applyProtection="1">
      <alignment vertical="center"/>
      <protection locked="0"/>
    </xf>
    <xf numFmtId="0" fontId="114" fillId="36" borderId="15" xfId="0" applyFont="1" applyFill="1" applyBorder="1" applyAlignment="1" applyProtection="1">
      <alignment vertical="top"/>
      <protection locked="0"/>
    </xf>
    <xf numFmtId="0" fontId="95" fillId="33" borderId="15" xfId="0" applyFont="1" applyFill="1" applyBorder="1" applyAlignment="1" applyProtection="1">
      <alignment horizontal="left" vertical="top"/>
      <protection locked="0"/>
    </xf>
    <xf numFmtId="1" fontId="95" fillId="33" borderId="15" xfId="0" applyNumberFormat="1" applyFont="1" applyFill="1" applyBorder="1" applyAlignment="1" applyProtection="1">
      <alignment horizontal="left" vertical="top"/>
      <protection locked="0"/>
    </xf>
    <xf numFmtId="0" fontId="95" fillId="33" borderId="15" xfId="0" applyNumberFormat="1" applyFont="1" applyFill="1" applyBorder="1" applyAlignment="1" applyProtection="1">
      <alignment horizontal="left" vertical="top"/>
      <protection locked="0"/>
    </xf>
    <xf numFmtId="14" fontId="95" fillId="33" borderId="15" xfId="0" applyNumberFormat="1" applyFont="1" applyFill="1" applyBorder="1" applyAlignment="1" applyProtection="1">
      <alignment horizontal="left" vertical="top"/>
      <protection locked="0"/>
    </xf>
    <xf numFmtId="0" fontId="94" fillId="33" borderId="0" xfId="0" applyFont="1" applyFill="1" applyAlignment="1" applyProtection="1">
      <alignment vertical="top"/>
      <protection locked="0"/>
    </xf>
    <xf numFmtId="14" fontId="2" fillId="33" borderId="15" xfId="0" applyNumberFormat="1" applyFont="1" applyFill="1" applyBorder="1" applyAlignment="1" applyProtection="1">
      <alignment horizontal="left" vertical="center" wrapText="1"/>
      <protection locked="0"/>
    </xf>
    <xf numFmtId="0" fontId="5" fillId="33" borderId="0" xfId="0" applyFont="1" applyFill="1" applyAlignment="1" applyProtection="1">
      <alignment/>
      <protection locked="0"/>
    </xf>
    <xf numFmtId="0" fontId="113" fillId="33" borderId="0" xfId="0" applyFont="1" applyFill="1" applyAlignment="1" applyProtection="1">
      <alignment vertical="top"/>
      <protection locked="0"/>
    </xf>
    <xf numFmtId="0" fontId="114" fillId="36" borderId="15" xfId="0" applyFont="1" applyFill="1" applyBorder="1" applyAlignment="1" applyProtection="1">
      <alignment horizontal="left" vertical="top"/>
      <protection locked="0"/>
    </xf>
    <xf numFmtId="0" fontId="94" fillId="36" borderId="53" xfId="0" applyFont="1" applyFill="1" applyBorder="1" applyAlignment="1" applyProtection="1">
      <alignment horizontal="center" vertical="center" wrapText="1"/>
      <protection/>
    </xf>
    <xf numFmtId="0" fontId="94" fillId="36" borderId="15" xfId="0" applyFont="1" applyFill="1" applyBorder="1" applyAlignment="1" applyProtection="1">
      <alignment horizontal="center" vertical="center" wrapText="1"/>
      <protection/>
    </xf>
    <xf numFmtId="0" fontId="94" fillId="36" borderId="54" xfId="0" applyFont="1" applyFill="1" applyBorder="1" applyAlignment="1" applyProtection="1">
      <alignment horizontal="center" vertical="center" wrapText="1"/>
      <protection/>
    </xf>
    <xf numFmtId="0" fontId="94" fillId="35" borderId="55" xfId="0" applyFont="1" applyFill="1" applyBorder="1" applyAlignment="1" applyProtection="1">
      <alignment horizontal="center" vertical="center" wrapText="1"/>
      <protection/>
    </xf>
    <xf numFmtId="0" fontId="94" fillId="35" borderId="15" xfId="0" applyFont="1" applyFill="1" applyBorder="1" applyAlignment="1" applyProtection="1">
      <alignment horizontal="center" vertical="center" wrapText="1"/>
      <protection/>
    </xf>
    <xf numFmtId="0" fontId="94" fillId="35" borderId="56" xfId="0" applyFont="1" applyFill="1" applyBorder="1" applyAlignment="1" applyProtection="1">
      <alignment horizontal="center" vertical="center" wrapText="1"/>
      <protection/>
    </xf>
    <xf numFmtId="0" fontId="105" fillId="33" borderId="0" xfId="0" applyFont="1" applyFill="1" applyBorder="1" applyAlignment="1" applyProtection="1">
      <alignment horizontal="center" vertical="center" wrapText="1"/>
      <protection/>
    </xf>
    <xf numFmtId="0" fontId="105" fillId="33" borderId="0" xfId="0" applyFont="1" applyFill="1" applyBorder="1" applyAlignment="1" applyProtection="1">
      <alignment horizontal="center" vertical="center" wrapText="1"/>
      <protection/>
    </xf>
    <xf numFmtId="0" fontId="101" fillId="38" borderId="15" xfId="0" applyFont="1" applyFill="1" applyBorder="1" applyAlignment="1" applyProtection="1">
      <alignment horizontal="center" vertical="center" wrapText="1"/>
      <protection/>
    </xf>
    <xf numFmtId="0" fontId="95" fillId="33" borderId="15" xfId="0" applyFont="1" applyFill="1" applyBorder="1" applyAlignment="1" applyProtection="1">
      <alignment horizontal="left" vertical="top" wrapText="1"/>
      <protection locked="0"/>
    </xf>
    <xf numFmtId="0" fontId="5" fillId="33" borderId="15" xfId="0" applyFont="1" applyFill="1" applyBorder="1" applyAlignment="1" applyProtection="1">
      <alignment horizontal="center" vertical="center"/>
      <protection/>
    </xf>
    <xf numFmtId="0" fontId="95" fillId="3" borderId="11" xfId="0" applyFont="1" applyFill="1" applyBorder="1" applyAlignment="1" applyProtection="1">
      <alignment/>
      <protection/>
    </xf>
    <xf numFmtId="0" fontId="94" fillId="3" borderId="10" xfId="0" applyFont="1" applyFill="1" applyBorder="1" applyAlignment="1" applyProtection="1">
      <alignment horizontal="left" vertical="center"/>
      <protection/>
    </xf>
    <xf numFmtId="0" fontId="94" fillId="3" borderId="22" xfId="0" applyFont="1" applyFill="1" applyBorder="1" applyAlignment="1" applyProtection="1">
      <alignment horizontal="left" vertical="center"/>
      <protection/>
    </xf>
    <xf numFmtId="14" fontId="94" fillId="33" borderId="15" xfId="0" applyNumberFormat="1" applyFont="1" applyFill="1" applyBorder="1" applyAlignment="1" applyProtection="1">
      <alignment horizontal="center" vertical="center"/>
      <protection hidden="1" locked="0"/>
    </xf>
    <xf numFmtId="0" fontId="94" fillId="33" borderId="15" xfId="0" applyFont="1" applyFill="1" applyBorder="1" applyAlignment="1" applyProtection="1">
      <alignment horizontal="center" vertical="center"/>
      <protection hidden="1" locked="0"/>
    </xf>
    <xf numFmtId="0" fontId="96" fillId="0" borderId="0" xfId="0" applyFont="1" applyFill="1" applyAlignment="1" applyProtection="1">
      <alignment horizontal="center"/>
      <protection/>
    </xf>
    <xf numFmtId="0" fontId="115" fillId="33" borderId="0" xfId="52" applyFont="1" applyFill="1" applyAlignment="1" applyProtection="1">
      <alignment vertical="center"/>
      <protection/>
    </xf>
    <xf numFmtId="0" fontId="111" fillId="0" borderId="0" xfId="52" applyFont="1" applyFill="1" applyAlignment="1" applyProtection="1">
      <alignment vertical="center"/>
      <protection/>
    </xf>
    <xf numFmtId="0" fontId="101" fillId="0" borderId="0" xfId="0" applyFont="1" applyFill="1" applyBorder="1" applyAlignment="1" applyProtection="1">
      <alignment vertical="center" wrapText="1"/>
      <protection locked="0"/>
    </xf>
    <xf numFmtId="0" fontId="94" fillId="35" borderId="57" xfId="0" applyFont="1" applyFill="1" applyBorder="1" applyAlignment="1" applyProtection="1">
      <alignment horizontal="center" vertical="center" wrapText="1"/>
      <protection/>
    </xf>
    <xf numFmtId="0" fontId="94" fillId="38" borderId="57" xfId="0" applyFont="1" applyFill="1" applyBorder="1" applyAlignment="1" applyProtection="1">
      <alignment horizontal="center" vertical="center" wrapText="1"/>
      <protection/>
    </xf>
    <xf numFmtId="0" fontId="94" fillId="38" borderId="54" xfId="0" applyFont="1" applyFill="1" applyBorder="1" applyAlignment="1" applyProtection="1">
      <alignment horizontal="center" vertical="center" wrapText="1"/>
      <protection/>
    </xf>
    <xf numFmtId="164" fontId="95" fillId="33" borderId="54" xfId="0" applyNumberFormat="1" applyFont="1" applyFill="1" applyBorder="1" applyAlignment="1" applyProtection="1">
      <alignment horizontal="center" vertical="center"/>
      <protection locked="0"/>
    </xf>
    <xf numFmtId="0" fontId="94" fillId="38" borderId="58" xfId="0" applyFont="1" applyFill="1" applyBorder="1" applyAlignment="1" applyProtection="1">
      <alignment horizontal="center" vertical="center" wrapText="1"/>
      <protection/>
    </xf>
    <xf numFmtId="0" fontId="94" fillId="33" borderId="35" xfId="0" applyFont="1" applyFill="1" applyBorder="1" applyAlignment="1" applyProtection="1">
      <alignment/>
      <protection/>
    </xf>
    <xf numFmtId="0" fontId="94" fillId="33" borderId="40" xfId="0" applyFont="1" applyFill="1" applyBorder="1" applyAlignment="1" applyProtection="1">
      <alignment/>
      <protection/>
    </xf>
    <xf numFmtId="164" fontId="95" fillId="38" borderId="59" xfId="0" applyNumberFormat="1" applyFont="1" applyFill="1" applyBorder="1" applyAlignment="1" applyProtection="1">
      <alignment horizontal="center" vertical="center"/>
      <protection/>
    </xf>
    <xf numFmtId="164" fontId="95" fillId="33" borderId="55" xfId="0" applyNumberFormat="1" applyFont="1" applyFill="1" applyBorder="1" applyAlignment="1" applyProtection="1">
      <alignment horizontal="center" vertical="center"/>
      <protection locked="0"/>
    </xf>
    <xf numFmtId="164" fontId="95" fillId="33" borderId="10" xfId="0" applyNumberFormat="1" applyFont="1" applyFill="1" applyBorder="1" applyAlignment="1" applyProtection="1">
      <alignment horizontal="center" vertical="center"/>
      <protection locked="0"/>
    </xf>
    <xf numFmtId="164" fontId="95" fillId="33" borderId="60" xfId="0" applyNumberFormat="1" applyFont="1" applyFill="1" applyBorder="1" applyAlignment="1" applyProtection="1">
      <alignment horizontal="center" vertical="center"/>
      <protection locked="0"/>
    </xf>
    <xf numFmtId="164" fontId="95" fillId="36" borderId="30" xfId="0" applyNumberFormat="1" applyFont="1" applyFill="1" applyBorder="1" applyAlignment="1" applyProtection="1">
      <alignment horizontal="center" vertical="center"/>
      <protection/>
    </xf>
    <xf numFmtId="164" fontId="95" fillId="35" borderId="30" xfId="0" applyNumberFormat="1" applyFont="1" applyFill="1" applyBorder="1" applyAlignment="1" applyProtection="1">
      <alignment horizontal="center" vertical="center"/>
      <protection/>
    </xf>
    <xf numFmtId="164" fontId="95" fillId="38" borderId="30" xfId="0" applyNumberFormat="1" applyFont="1" applyFill="1" applyBorder="1" applyAlignment="1" applyProtection="1">
      <alignment horizontal="center" vertical="center"/>
      <protection/>
    </xf>
    <xf numFmtId="164" fontId="94" fillId="41" borderId="61" xfId="0" applyNumberFormat="1" applyFont="1" applyFill="1" applyBorder="1" applyAlignment="1" applyProtection="1">
      <alignment vertical="center"/>
      <protection/>
    </xf>
    <xf numFmtId="0" fontId="98" fillId="39" borderId="22" xfId="0" applyFont="1" applyFill="1" applyBorder="1" applyAlignment="1" applyProtection="1">
      <alignment horizontal="center" vertical="center" wrapText="1"/>
      <protection/>
    </xf>
    <xf numFmtId="164" fontId="2" fillId="33" borderId="15" xfId="0" applyNumberFormat="1" applyFont="1" applyFill="1" applyBorder="1" applyAlignment="1" applyProtection="1">
      <alignment horizontal="center" vertical="center" wrapText="1"/>
      <protection locked="0"/>
    </xf>
    <xf numFmtId="164" fontId="3" fillId="35" borderId="15" xfId="0" applyNumberFormat="1" applyFont="1" applyFill="1" applyBorder="1" applyAlignment="1" applyProtection="1">
      <alignment horizontal="center" vertical="center" wrapText="1"/>
      <protection/>
    </xf>
    <xf numFmtId="0" fontId="96" fillId="33" borderId="0" xfId="0" applyFont="1" applyFill="1" applyBorder="1" applyAlignment="1" applyProtection="1">
      <alignment horizontal="left" vertical="center" wrapText="1"/>
      <protection/>
    </xf>
    <xf numFmtId="0" fontId="96" fillId="0" borderId="0" xfId="0" applyFont="1" applyFill="1" applyBorder="1" applyAlignment="1" applyProtection="1">
      <alignment horizontal="left" vertical="top" wrapText="1"/>
      <protection/>
    </xf>
    <xf numFmtId="0" fontId="14" fillId="33" borderId="40"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wrapText="1"/>
      <protection/>
    </xf>
    <xf numFmtId="0" fontId="0" fillId="0" borderId="0" xfId="0" applyAlignment="1">
      <alignment/>
    </xf>
    <xf numFmtId="0" fontId="116" fillId="0" borderId="0" xfId="0" applyFont="1" applyBorder="1" applyAlignment="1">
      <alignment horizontal="left" vertical="center" indent="1"/>
    </xf>
    <xf numFmtId="0" fontId="117" fillId="0" borderId="0" xfId="0" applyFont="1" applyBorder="1" applyAlignment="1">
      <alignment horizontal="left" vertical="center" wrapText="1" indent="1"/>
    </xf>
    <xf numFmtId="0" fontId="117" fillId="0" borderId="0" xfId="0" applyFont="1" applyBorder="1" applyAlignment="1">
      <alignment horizontal="justify" vertical="center" wrapText="1"/>
    </xf>
    <xf numFmtId="0" fontId="118" fillId="0" borderId="0" xfId="0" applyFont="1" applyBorder="1" applyAlignment="1">
      <alignment horizontal="left" vertical="center" wrapText="1" indent="1"/>
    </xf>
    <xf numFmtId="0" fontId="0" fillId="0" borderId="0" xfId="0" applyBorder="1" applyAlignment="1">
      <alignment vertical="center"/>
    </xf>
    <xf numFmtId="0" fontId="0" fillId="0" borderId="0" xfId="0" applyAlignment="1">
      <alignment vertical="center"/>
    </xf>
    <xf numFmtId="0" fontId="0" fillId="0" borderId="0" xfId="0" applyBorder="1" applyAlignment="1">
      <alignment/>
    </xf>
    <xf numFmtId="0" fontId="91" fillId="0" borderId="0" xfId="0" applyFont="1" applyAlignment="1">
      <alignment horizontal="left" indent="1"/>
    </xf>
    <xf numFmtId="0" fontId="119" fillId="27" borderId="10" xfId="0" applyFont="1" applyFill="1" applyBorder="1" applyAlignment="1">
      <alignment horizontal="left" vertical="center" indent="1"/>
    </xf>
    <xf numFmtId="0" fontId="119" fillId="27" borderId="14" xfId="0" applyFont="1" applyFill="1" applyBorder="1" applyAlignment="1">
      <alignment vertical="center"/>
    </xf>
    <xf numFmtId="0" fontId="119" fillId="27" borderId="15" xfId="0" applyFont="1" applyFill="1" applyBorder="1" applyAlignment="1">
      <alignment horizontal="center" vertical="center"/>
    </xf>
    <xf numFmtId="0" fontId="119" fillId="0" borderId="15" xfId="0" applyFont="1" applyBorder="1" applyAlignment="1">
      <alignment horizontal="left" vertical="center" indent="1"/>
    </xf>
    <xf numFmtId="0" fontId="120" fillId="0" borderId="15" xfId="0" applyFont="1" applyBorder="1" applyAlignment="1">
      <alignment horizontal="left" vertical="center" wrapText="1" indent="1"/>
    </xf>
    <xf numFmtId="0" fontId="119" fillId="0" borderId="0" xfId="0" applyFont="1" applyBorder="1" applyAlignment="1">
      <alignment horizontal="left" vertical="center" indent="1"/>
    </xf>
    <xf numFmtId="0" fontId="120" fillId="0" borderId="0" xfId="0" applyFont="1" applyBorder="1" applyAlignment="1">
      <alignment horizontal="left" vertical="center" wrapText="1" indent="1"/>
    </xf>
    <xf numFmtId="0" fontId="120" fillId="0" borderId="0" xfId="0" applyFont="1" applyBorder="1" applyAlignment="1">
      <alignment horizontal="justify" vertical="center" wrapText="1"/>
    </xf>
    <xf numFmtId="0" fontId="121" fillId="0" borderId="0" xfId="0" applyFont="1" applyBorder="1" applyAlignment="1">
      <alignment horizontal="left" vertical="center" wrapText="1" indent="1"/>
    </xf>
    <xf numFmtId="0" fontId="122" fillId="0" borderId="0" xfId="0" applyFont="1" applyBorder="1" applyAlignment="1">
      <alignment horizontal="left" vertical="center"/>
    </xf>
    <xf numFmtId="0" fontId="123" fillId="0" borderId="0" xfId="0" applyFont="1" applyBorder="1" applyAlignment="1">
      <alignment vertical="center"/>
    </xf>
    <xf numFmtId="0" fontId="0" fillId="0" borderId="0" xfId="0" applyFont="1" applyAlignment="1">
      <alignment horizontal="left" indent="2"/>
    </xf>
    <xf numFmtId="0" fontId="94" fillId="0" borderId="0" xfId="0" applyFont="1" applyAlignment="1">
      <alignment horizontal="left" vertical="center" wrapText="1"/>
    </xf>
    <xf numFmtId="0" fontId="98" fillId="0" borderId="0" xfId="0" applyFont="1" applyAlignment="1">
      <alignment/>
    </xf>
    <xf numFmtId="0" fontId="101" fillId="0" borderId="0" xfId="0" applyFont="1" applyFill="1" applyBorder="1" applyAlignment="1" applyProtection="1">
      <alignment horizontal="center" vertical="center" wrapText="1"/>
      <protection locked="0"/>
    </xf>
    <xf numFmtId="0" fontId="101" fillId="0" borderId="0" xfId="0" applyFont="1" applyFill="1" applyBorder="1" applyAlignment="1" applyProtection="1">
      <alignment/>
      <protection/>
    </xf>
    <xf numFmtId="0" fontId="6" fillId="33" borderId="0" xfId="0" applyFont="1" applyFill="1" applyBorder="1" applyAlignment="1" applyProtection="1">
      <alignment horizontal="left" vertical="center" wrapText="1"/>
      <protection/>
    </xf>
    <xf numFmtId="0" fontId="98" fillId="33" borderId="0" xfId="0" applyFont="1" applyFill="1" applyAlignment="1" applyProtection="1">
      <alignment horizontal="left"/>
      <protection/>
    </xf>
    <xf numFmtId="49" fontId="94" fillId="33" borderId="0" xfId="0" applyNumberFormat="1" applyFont="1" applyFill="1" applyAlignment="1" applyProtection="1">
      <alignment/>
      <protection/>
    </xf>
    <xf numFmtId="0" fontId="8" fillId="33" borderId="0" xfId="0" applyFont="1" applyFill="1" applyBorder="1" applyAlignment="1" applyProtection="1">
      <alignment horizontal="left" vertical="center"/>
      <protection/>
    </xf>
    <xf numFmtId="0" fontId="2" fillId="33" borderId="0" xfId="0" applyFont="1" applyFill="1" applyBorder="1" applyAlignment="1" applyProtection="1">
      <alignment/>
      <protection hidden="1"/>
    </xf>
    <xf numFmtId="0" fontId="94" fillId="0" borderId="0" xfId="0" applyFont="1" applyFill="1" applyAlignment="1" applyProtection="1">
      <alignment/>
      <protection/>
    </xf>
    <xf numFmtId="0" fontId="19" fillId="36" borderId="0" xfId="0" applyFont="1" applyFill="1" applyBorder="1" applyAlignment="1">
      <alignment horizontal="left" vertical="center" wrapText="1"/>
    </xf>
    <xf numFmtId="0" fontId="124" fillId="33" borderId="0" xfId="52" applyFont="1" applyFill="1" applyAlignment="1" applyProtection="1">
      <alignment horizontal="left" vertical="center" wrapText="1"/>
      <protection/>
    </xf>
    <xf numFmtId="0" fontId="125" fillId="36" borderId="0" xfId="0" applyFont="1" applyFill="1" applyBorder="1" applyAlignment="1">
      <alignment horizontal="left" vertical="center" wrapText="1"/>
    </xf>
    <xf numFmtId="0" fontId="96" fillId="33" borderId="0" xfId="0" applyFont="1" applyFill="1" applyBorder="1" applyAlignment="1">
      <alignment horizontal="center"/>
    </xf>
    <xf numFmtId="0" fontId="126" fillId="36" borderId="0" xfId="0" applyFont="1" applyFill="1" applyBorder="1" applyAlignment="1">
      <alignment horizontal="left" vertical="center" wrapText="1"/>
    </xf>
    <xf numFmtId="0" fontId="127" fillId="36" borderId="0" xfId="0" applyFont="1" applyFill="1" applyBorder="1" applyAlignment="1">
      <alignment horizontal="left" vertical="center" wrapText="1"/>
    </xf>
    <xf numFmtId="10" fontId="125" fillId="36" borderId="0" xfId="0" applyNumberFormat="1" applyFont="1" applyFill="1" applyBorder="1" applyAlignment="1">
      <alignment horizontal="left" vertical="center" wrapText="1"/>
    </xf>
    <xf numFmtId="0" fontId="103" fillId="33" borderId="0" xfId="0" applyFont="1" applyFill="1" applyBorder="1" applyAlignment="1">
      <alignment horizontal="center" vertical="center" wrapText="1"/>
    </xf>
    <xf numFmtId="0" fontId="103" fillId="33" borderId="0" xfId="0" applyFont="1" applyFill="1" applyBorder="1" applyAlignment="1">
      <alignment horizontal="center" vertical="center"/>
    </xf>
    <xf numFmtId="0" fontId="97" fillId="36" borderId="15" xfId="52" applyFont="1" applyFill="1" applyBorder="1" applyAlignment="1" applyProtection="1">
      <alignment horizontal="center" vertical="center"/>
      <protection/>
    </xf>
    <xf numFmtId="14" fontId="97" fillId="36" borderId="15" xfId="52" applyNumberFormat="1" applyFont="1" applyFill="1" applyBorder="1" applyAlignment="1" applyProtection="1">
      <alignment horizontal="center" vertical="center"/>
      <protection/>
    </xf>
    <xf numFmtId="0" fontId="112" fillId="21" borderId="22" xfId="0" applyFont="1" applyFill="1" applyBorder="1" applyAlignment="1">
      <alignment horizontal="center" vertical="center"/>
    </xf>
    <xf numFmtId="0" fontId="112" fillId="21" borderId="23" xfId="0" applyFont="1" applyFill="1" applyBorder="1" applyAlignment="1">
      <alignment horizontal="center" vertical="center"/>
    </xf>
    <xf numFmtId="0" fontId="112" fillId="21" borderId="24" xfId="0" applyFont="1" applyFill="1" applyBorder="1" applyAlignment="1">
      <alignment horizontal="center" vertical="center"/>
    </xf>
    <xf numFmtId="0" fontId="112" fillId="21" borderId="16" xfId="0" applyFont="1" applyFill="1" applyBorder="1" applyAlignment="1">
      <alignment horizontal="center" vertical="center"/>
    </xf>
    <xf numFmtId="0" fontId="112" fillId="21" borderId="17" xfId="0" applyFont="1" applyFill="1" applyBorder="1" applyAlignment="1">
      <alignment horizontal="center" vertical="center"/>
    </xf>
    <xf numFmtId="0" fontId="112" fillId="21" borderId="18" xfId="0" applyFont="1" applyFill="1" applyBorder="1" applyAlignment="1">
      <alignment horizontal="center" vertical="center"/>
    </xf>
    <xf numFmtId="0" fontId="127" fillId="36" borderId="0" xfId="0" applyFont="1" applyFill="1" applyBorder="1" applyAlignment="1">
      <alignment horizontal="left" wrapText="1"/>
    </xf>
    <xf numFmtId="0" fontId="127" fillId="36" borderId="0" xfId="0" applyFont="1" applyFill="1" applyBorder="1" applyAlignment="1">
      <alignment/>
    </xf>
    <xf numFmtId="0" fontId="20" fillId="36" borderId="0" xfId="0" applyFont="1" applyFill="1" applyBorder="1" applyAlignment="1">
      <alignment horizontal="left" vertical="center" wrapText="1"/>
    </xf>
    <xf numFmtId="0" fontId="128" fillId="36" borderId="0" xfId="0" applyFont="1" applyFill="1" applyBorder="1" applyAlignment="1">
      <alignment/>
    </xf>
    <xf numFmtId="0" fontId="18" fillId="36" borderId="0" xfId="0" applyFont="1" applyFill="1" applyBorder="1" applyAlignment="1">
      <alignment horizontal="left" vertical="center" wrapText="1"/>
    </xf>
    <xf numFmtId="0" fontId="14" fillId="33" borderId="40" xfId="0" applyFont="1" applyFill="1" applyBorder="1" applyAlignment="1">
      <alignment horizontal="left" vertical="center"/>
    </xf>
    <xf numFmtId="0" fontId="125" fillId="36" borderId="0" xfId="0" applyFont="1" applyFill="1" applyBorder="1" applyAlignment="1">
      <alignment/>
    </xf>
    <xf numFmtId="0" fontId="129" fillId="33" borderId="0" xfId="0" applyFont="1" applyFill="1" applyBorder="1" applyAlignment="1">
      <alignment horizontal="center" vertical="center"/>
    </xf>
    <xf numFmtId="10" fontId="98" fillId="33" borderId="0" xfId="58" applyNumberFormat="1" applyFont="1" applyFill="1" applyBorder="1" applyAlignment="1">
      <alignment horizontal="center" vertical="center"/>
    </xf>
    <xf numFmtId="1" fontId="95" fillId="36" borderId="10" xfId="0" applyNumberFormat="1" applyFont="1" applyFill="1" applyBorder="1" applyAlignment="1" applyProtection="1">
      <alignment horizontal="center" vertical="center" wrapText="1"/>
      <protection locked="0"/>
    </xf>
    <xf numFmtId="1" fontId="95" fillId="36" borderId="11" xfId="0" applyNumberFormat="1" applyFont="1" applyFill="1" applyBorder="1" applyAlignment="1" applyProtection="1">
      <alignment horizontal="center" vertical="center" wrapText="1"/>
      <protection locked="0"/>
    </xf>
    <xf numFmtId="1" fontId="95" fillId="36" borderId="14" xfId="0" applyNumberFormat="1" applyFont="1" applyFill="1" applyBorder="1" applyAlignment="1" applyProtection="1">
      <alignment horizontal="center" vertical="center" wrapText="1"/>
      <protection locked="0"/>
    </xf>
    <xf numFmtId="0" fontId="96" fillId="33" borderId="0" xfId="0" applyFont="1" applyFill="1" applyBorder="1" applyAlignment="1" applyProtection="1">
      <alignment horizontal="left" vertical="center"/>
      <protection/>
    </xf>
    <xf numFmtId="0" fontId="101" fillId="38" borderId="15" xfId="0" applyFont="1" applyFill="1" applyBorder="1" applyAlignment="1" applyProtection="1">
      <alignment horizontal="center" vertical="center" wrapText="1"/>
      <protection locked="0"/>
    </xf>
    <xf numFmtId="14" fontId="95" fillId="36" borderId="15" xfId="0" applyNumberFormat="1" applyFont="1" applyFill="1" applyBorder="1" applyAlignment="1" applyProtection="1">
      <alignment horizontal="center" vertical="center" wrapText="1"/>
      <protection locked="0"/>
    </xf>
    <xf numFmtId="0" fontId="96" fillId="33" borderId="0" xfId="0" applyFont="1" applyFill="1" applyBorder="1" applyAlignment="1" applyProtection="1">
      <alignment horizontal="right" vertical="center"/>
      <protection/>
    </xf>
    <xf numFmtId="0" fontId="96" fillId="33" borderId="33" xfId="0" applyFont="1" applyFill="1" applyBorder="1" applyAlignment="1" applyProtection="1">
      <alignment horizontal="right" vertical="center"/>
      <protection/>
    </xf>
    <xf numFmtId="0" fontId="95" fillId="36" borderId="15" xfId="0" applyFont="1" applyFill="1" applyBorder="1" applyAlignment="1" applyProtection="1">
      <alignment horizontal="left" vertical="center" wrapText="1"/>
      <protection locked="0"/>
    </xf>
    <xf numFmtId="0" fontId="96" fillId="33" borderId="0" xfId="0" applyFont="1" applyFill="1" applyBorder="1" applyAlignment="1" applyProtection="1">
      <alignment horizontal="left" vertical="center" wrapText="1"/>
      <protection/>
    </xf>
    <xf numFmtId="0" fontId="96" fillId="33" borderId="17" xfId="0" applyFont="1" applyFill="1" applyBorder="1" applyAlignment="1" applyProtection="1">
      <alignment horizontal="left" vertical="center"/>
      <protection/>
    </xf>
    <xf numFmtId="0" fontId="95" fillId="36" borderId="10" xfId="0" applyFont="1" applyFill="1" applyBorder="1" applyAlignment="1" applyProtection="1">
      <alignment horizontal="left" vertical="top" wrapText="1"/>
      <protection locked="0"/>
    </xf>
    <xf numFmtId="0" fontId="95" fillId="36" borderId="11" xfId="0" applyFont="1" applyFill="1" applyBorder="1" applyAlignment="1" applyProtection="1">
      <alignment horizontal="left" vertical="top" wrapText="1"/>
      <protection locked="0"/>
    </xf>
    <xf numFmtId="0" fontId="95" fillId="36" borderId="14" xfId="0" applyFont="1" applyFill="1" applyBorder="1" applyAlignment="1" applyProtection="1">
      <alignment horizontal="left" vertical="top" wrapText="1"/>
      <protection locked="0"/>
    </xf>
    <xf numFmtId="0" fontId="95" fillId="36" borderId="15"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protection/>
    </xf>
    <xf numFmtId="0" fontId="96" fillId="0" borderId="0" xfId="0" applyFont="1" applyFill="1" applyBorder="1" applyAlignment="1" applyProtection="1">
      <alignment horizontal="left" vertical="top" wrapText="1"/>
      <protection/>
    </xf>
    <xf numFmtId="0" fontId="95" fillId="36" borderId="10" xfId="0" applyFont="1" applyFill="1" applyBorder="1" applyAlignment="1" applyProtection="1">
      <alignment horizontal="left" vertical="center"/>
      <protection locked="0"/>
    </xf>
    <xf numFmtId="0" fontId="95" fillId="36" borderId="11" xfId="0" applyFont="1" applyFill="1" applyBorder="1" applyAlignment="1" applyProtection="1">
      <alignment horizontal="left" vertical="center"/>
      <protection locked="0"/>
    </xf>
    <xf numFmtId="0" fontId="95" fillId="36" borderId="14" xfId="0" applyFont="1" applyFill="1" applyBorder="1" applyAlignment="1" applyProtection="1">
      <alignment horizontal="left" vertical="center"/>
      <protection locked="0"/>
    </xf>
    <xf numFmtId="1" fontId="95" fillId="36" borderId="15" xfId="0" applyNumberFormat="1" applyFont="1" applyFill="1" applyBorder="1" applyAlignment="1" applyProtection="1">
      <alignment horizontal="center" vertical="center" wrapText="1"/>
      <protection locked="0"/>
    </xf>
    <xf numFmtId="1" fontId="95" fillId="36" borderId="10" xfId="0" applyNumberFormat="1" applyFont="1" applyFill="1" applyBorder="1" applyAlignment="1" applyProtection="1">
      <alignment horizontal="left" vertical="center" wrapText="1"/>
      <protection locked="0"/>
    </xf>
    <xf numFmtId="1" fontId="95" fillId="36" borderId="11" xfId="0" applyNumberFormat="1" applyFont="1" applyFill="1" applyBorder="1" applyAlignment="1" applyProtection="1">
      <alignment horizontal="left" vertical="center" wrapText="1"/>
      <protection locked="0"/>
    </xf>
    <xf numFmtId="1" fontId="95" fillId="36" borderId="14" xfId="0" applyNumberFormat="1" applyFont="1" applyFill="1" applyBorder="1" applyAlignment="1" applyProtection="1">
      <alignment horizontal="left" vertical="center" wrapText="1"/>
      <protection locked="0"/>
    </xf>
    <xf numFmtId="0" fontId="124" fillId="0" borderId="0" xfId="52" applyFont="1" applyFill="1" applyAlignment="1" applyProtection="1">
      <alignment horizontal="left" vertical="center" wrapText="1"/>
      <protection/>
    </xf>
    <xf numFmtId="0" fontId="103" fillId="33" borderId="0" xfId="0" applyFont="1" applyFill="1" applyBorder="1" applyAlignment="1" applyProtection="1">
      <alignment horizontal="center" vertical="center" wrapText="1"/>
      <protection/>
    </xf>
    <xf numFmtId="0" fontId="95" fillId="36" borderId="10" xfId="0" applyFont="1" applyFill="1" applyBorder="1" applyAlignment="1" applyProtection="1">
      <alignment horizontal="left" vertical="center" wrapText="1"/>
      <protection locked="0"/>
    </xf>
    <xf numFmtId="0" fontId="95" fillId="36" borderId="11" xfId="0" applyFont="1" applyFill="1" applyBorder="1" applyAlignment="1" applyProtection="1">
      <alignment horizontal="left" vertical="center" wrapText="1"/>
      <protection locked="0"/>
    </xf>
    <xf numFmtId="0" fontId="95" fillId="36" borderId="14" xfId="0" applyFont="1" applyFill="1" applyBorder="1" applyAlignment="1" applyProtection="1">
      <alignment horizontal="left" vertical="center" wrapText="1"/>
      <protection locked="0"/>
    </xf>
    <xf numFmtId="0" fontId="96" fillId="33" borderId="33" xfId="0" applyFont="1" applyFill="1" applyBorder="1" applyAlignment="1" applyProtection="1">
      <alignment horizontal="left" vertical="center" wrapText="1"/>
      <protection/>
    </xf>
    <xf numFmtId="0" fontId="96" fillId="33" borderId="33" xfId="0" applyFont="1" applyFill="1" applyBorder="1" applyAlignment="1" applyProtection="1">
      <alignment horizontal="left" vertical="center"/>
      <protection/>
    </xf>
    <xf numFmtId="0" fontId="95" fillId="36" borderId="15" xfId="0" applyFont="1" applyFill="1" applyBorder="1" applyAlignment="1" applyProtection="1">
      <alignment horizontal="left" vertical="top" wrapText="1"/>
      <protection locked="0"/>
    </xf>
    <xf numFmtId="0" fontId="95" fillId="36" borderId="10" xfId="0" applyFont="1" applyFill="1" applyBorder="1" applyAlignment="1" applyProtection="1">
      <alignment horizontal="center" vertical="center" wrapText="1"/>
      <protection locked="0"/>
    </xf>
    <xf numFmtId="0" fontId="95" fillId="36" borderId="14" xfId="0" applyFont="1" applyFill="1" applyBorder="1" applyAlignment="1" applyProtection="1">
      <alignment horizontal="center" vertical="center" wrapText="1"/>
      <protection locked="0"/>
    </xf>
    <xf numFmtId="14" fontId="95" fillId="36" borderId="10" xfId="0" applyNumberFormat="1" applyFont="1" applyFill="1" applyBorder="1" applyAlignment="1" applyProtection="1">
      <alignment horizontal="center" vertical="center" wrapText="1"/>
      <protection locked="0"/>
    </xf>
    <xf numFmtId="14" fontId="95" fillId="36" borderId="14" xfId="0" applyNumberFormat="1" applyFont="1" applyFill="1" applyBorder="1" applyAlignment="1" applyProtection="1">
      <alignment horizontal="center" vertical="center" wrapText="1"/>
      <protection locked="0"/>
    </xf>
    <xf numFmtId="0" fontId="103" fillId="33" borderId="0" xfId="0" applyFont="1" applyFill="1" applyBorder="1" applyAlignment="1" applyProtection="1">
      <alignment horizontal="center" vertical="center"/>
      <protection/>
    </xf>
    <xf numFmtId="0" fontId="96" fillId="33" borderId="31" xfId="0" applyFont="1" applyFill="1" applyBorder="1" applyAlignment="1" applyProtection="1">
      <alignment horizontal="right" vertical="center"/>
      <protection/>
    </xf>
    <xf numFmtId="0" fontId="112" fillId="21" borderId="15" xfId="0" applyFont="1" applyFill="1" applyBorder="1" applyAlignment="1" applyProtection="1">
      <alignment horizontal="center" vertical="center"/>
      <protection/>
    </xf>
    <xf numFmtId="0" fontId="14" fillId="33" borderId="40" xfId="0" applyFont="1" applyFill="1" applyBorder="1" applyAlignment="1" applyProtection="1">
      <alignment horizontal="left" vertical="center"/>
      <protection/>
    </xf>
    <xf numFmtId="0" fontId="96" fillId="33" borderId="0" xfId="0" applyFont="1" applyFill="1" applyAlignment="1" applyProtection="1">
      <alignment horizontal="left" vertical="center" wrapText="1"/>
      <protection/>
    </xf>
    <xf numFmtId="0" fontId="101" fillId="38" borderId="10" xfId="0" applyFont="1" applyFill="1" applyBorder="1" applyAlignment="1" applyProtection="1">
      <alignment horizontal="center" vertical="center" wrapText="1"/>
      <protection locked="0"/>
    </xf>
    <xf numFmtId="0" fontId="101" fillId="38" borderId="11" xfId="0" applyFont="1" applyFill="1" applyBorder="1" applyAlignment="1" applyProtection="1">
      <alignment horizontal="center" vertical="center" wrapText="1"/>
      <protection locked="0"/>
    </xf>
    <xf numFmtId="0" fontId="101" fillId="38" borderId="14"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left" vertical="center" wrapText="1"/>
      <protection/>
    </xf>
    <xf numFmtId="0" fontId="8" fillId="33" borderId="17" xfId="0" applyFont="1" applyFill="1" applyBorder="1" applyAlignment="1" applyProtection="1">
      <alignment horizontal="left" vertical="center" wrapText="1"/>
      <protection/>
    </xf>
    <xf numFmtId="0" fontId="95" fillId="36" borderId="10" xfId="0" applyNumberFormat="1" applyFont="1" applyFill="1" applyBorder="1" applyAlignment="1" applyProtection="1">
      <alignment horizontal="left" vertical="top" wrapText="1"/>
      <protection locked="0"/>
    </xf>
    <xf numFmtId="0" fontId="95" fillId="36" borderId="11" xfId="0" applyNumberFormat="1" applyFont="1" applyFill="1" applyBorder="1" applyAlignment="1" applyProtection="1">
      <alignment horizontal="left" vertical="top" wrapText="1"/>
      <protection locked="0"/>
    </xf>
    <xf numFmtId="0" fontId="95" fillId="36" borderId="14" xfId="0" applyNumberFormat="1" applyFont="1" applyFill="1" applyBorder="1" applyAlignment="1" applyProtection="1">
      <alignment horizontal="left" vertical="top" wrapText="1"/>
      <protection locked="0"/>
    </xf>
    <xf numFmtId="0" fontId="96" fillId="33" borderId="17" xfId="0" applyFont="1" applyFill="1" applyBorder="1" applyAlignment="1" applyProtection="1">
      <alignment horizontal="left" vertical="center" wrapText="1"/>
      <protection/>
    </xf>
    <xf numFmtId="0" fontId="95" fillId="36" borderId="22" xfId="0" applyFont="1" applyFill="1" applyBorder="1" applyAlignment="1" applyProtection="1">
      <alignment horizontal="left" vertical="top" wrapText="1"/>
      <protection locked="0"/>
    </xf>
    <xf numFmtId="0" fontId="95" fillId="36" borderId="23" xfId="0" applyFont="1" applyFill="1" applyBorder="1" applyAlignment="1" applyProtection="1">
      <alignment horizontal="left" vertical="top" wrapText="1"/>
      <protection locked="0"/>
    </xf>
    <xf numFmtId="0" fontId="95" fillId="36" borderId="24" xfId="0" applyFont="1" applyFill="1" applyBorder="1" applyAlignment="1" applyProtection="1">
      <alignment horizontal="left" vertical="top" wrapText="1"/>
      <protection locked="0"/>
    </xf>
    <xf numFmtId="0" fontId="95" fillId="36" borderId="16" xfId="0" applyFont="1" applyFill="1" applyBorder="1" applyAlignment="1" applyProtection="1">
      <alignment horizontal="left" vertical="top" wrapText="1"/>
      <protection locked="0"/>
    </xf>
    <xf numFmtId="0" fontId="95" fillId="36" borderId="17" xfId="0" applyFont="1" applyFill="1" applyBorder="1" applyAlignment="1" applyProtection="1">
      <alignment horizontal="left" vertical="top" wrapText="1"/>
      <protection locked="0"/>
    </xf>
    <xf numFmtId="0" fontId="95" fillId="36" borderId="18" xfId="0" applyFont="1" applyFill="1" applyBorder="1" applyAlignment="1" applyProtection="1">
      <alignment horizontal="left" vertical="top" wrapText="1"/>
      <protection locked="0"/>
    </xf>
    <xf numFmtId="0" fontId="95" fillId="36" borderId="31" xfId="0" applyFont="1" applyFill="1" applyBorder="1" applyAlignment="1" applyProtection="1">
      <alignment horizontal="left" vertical="top" wrapText="1"/>
      <protection locked="0"/>
    </xf>
    <xf numFmtId="0" fontId="95" fillId="36" borderId="0" xfId="0" applyFont="1" applyFill="1" applyBorder="1" applyAlignment="1" applyProtection="1">
      <alignment horizontal="left" vertical="top" wrapText="1"/>
      <protection locked="0"/>
    </xf>
    <xf numFmtId="0" fontId="95" fillId="36" borderId="33" xfId="0" applyFont="1" applyFill="1" applyBorder="1" applyAlignment="1" applyProtection="1">
      <alignment horizontal="left" vertical="top" wrapText="1"/>
      <protection locked="0"/>
    </xf>
    <xf numFmtId="0" fontId="95" fillId="36" borderId="15" xfId="0" applyNumberFormat="1" applyFont="1" applyFill="1" applyBorder="1" applyAlignment="1" applyProtection="1">
      <alignment horizontal="left" vertical="top" wrapText="1"/>
      <protection locked="0"/>
    </xf>
    <xf numFmtId="0" fontId="2" fillId="36" borderId="22" xfId="0"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top" wrapText="1"/>
      <protection locked="0"/>
    </xf>
    <xf numFmtId="0" fontId="2" fillId="36" borderId="24" xfId="0" applyFont="1" applyFill="1" applyBorder="1" applyAlignment="1" applyProtection="1">
      <alignment horizontal="left" vertical="top" wrapText="1"/>
      <protection locked="0"/>
    </xf>
    <xf numFmtId="0" fontId="2" fillId="36" borderId="16" xfId="0" applyFont="1" applyFill="1" applyBorder="1" applyAlignment="1" applyProtection="1">
      <alignment horizontal="left" vertical="top" wrapText="1"/>
      <protection locked="0"/>
    </xf>
    <xf numFmtId="0" fontId="2" fillId="36" borderId="17" xfId="0"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top" wrapText="1"/>
      <protection locked="0"/>
    </xf>
    <xf numFmtId="165" fontId="109" fillId="36" borderId="10" xfId="0" applyNumberFormat="1" applyFont="1" applyFill="1" applyBorder="1" applyAlignment="1" applyProtection="1">
      <alignment horizontal="center" vertical="center"/>
      <protection locked="0"/>
    </xf>
    <xf numFmtId="165" fontId="109" fillId="36" borderId="14" xfId="0" applyNumberFormat="1" applyFont="1" applyFill="1" applyBorder="1" applyAlignment="1" applyProtection="1">
      <alignment horizontal="center" vertical="center"/>
      <protection locked="0"/>
    </xf>
    <xf numFmtId="0" fontId="8" fillId="33" borderId="0"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44" fontId="109" fillId="38" borderId="10" xfId="0" applyNumberFormat="1" applyFont="1" applyFill="1" applyBorder="1" applyAlignment="1" applyProtection="1">
      <alignment horizontal="center" vertical="center" wrapText="1"/>
      <protection/>
    </xf>
    <xf numFmtId="44" fontId="109" fillId="38" borderId="14" xfId="0" applyNumberFormat="1" applyFont="1" applyFill="1" applyBorder="1" applyAlignment="1" applyProtection="1">
      <alignment horizontal="center" vertical="center" wrapText="1"/>
      <protection/>
    </xf>
    <xf numFmtId="165" fontId="109" fillId="36" borderId="10" xfId="0" applyNumberFormat="1" applyFont="1" applyFill="1" applyBorder="1" applyAlignment="1" applyProtection="1">
      <alignment horizontal="center" vertical="center" wrapText="1"/>
      <protection locked="0"/>
    </xf>
    <xf numFmtId="165" fontId="109" fillId="36" borderId="14"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xf>
    <xf numFmtId="44" fontId="109" fillId="36" borderId="10" xfId="0" applyNumberFormat="1" applyFont="1" applyFill="1" applyBorder="1" applyAlignment="1" applyProtection="1">
      <alignment horizontal="center" vertical="center" wrapText="1"/>
      <protection locked="0"/>
    </xf>
    <xf numFmtId="44" fontId="109" fillId="36" borderId="14" xfId="0" applyNumberFormat="1" applyFont="1" applyFill="1" applyBorder="1" applyAlignment="1" applyProtection="1">
      <alignment horizontal="center" vertical="center" wrapText="1"/>
      <protection locked="0"/>
    </xf>
    <xf numFmtId="0" fontId="95" fillId="33" borderId="15" xfId="0" applyFont="1" applyFill="1" applyBorder="1" applyAlignment="1" applyProtection="1">
      <alignment horizontal="left" vertical="top" wrapText="1"/>
      <protection locked="0"/>
    </xf>
    <xf numFmtId="0" fontId="95" fillId="42" borderId="31" xfId="0" applyFont="1" applyFill="1" applyBorder="1" applyAlignment="1" applyProtection="1">
      <alignment horizontal="center" vertical="top" wrapText="1"/>
      <protection/>
    </xf>
    <xf numFmtId="0" fontId="95" fillId="42" borderId="0" xfId="0" applyFont="1" applyFill="1" applyBorder="1" applyAlignment="1" applyProtection="1">
      <alignment horizontal="center" vertical="top" wrapText="1"/>
      <protection/>
    </xf>
    <xf numFmtId="0" fontId="95" fillId="33" borderId="10" xfId="0" applyFont="1" applyFill="1" applyBorder="1" applyAlignment="1" applyProtection="1">
      <alignment horizontal="left" vertical="top" wrapText="1"/>
      <protection locked="0"/>
    </xf>
    <xf numFmtId="0" fontId="95" fillId="33" borderId="11" xfId="0" applyFont="1" applyFill="1" applyBorder="1" applyAlignment="1" applyProtection="1">
      <alignment horizontal="left" vertical="top" wrapText="1"/>
      <protection locked="0"/>
    </xf>
    <xf numFmtId="0" fontId="95" fillId="33" borderId="14" xfId="0" applyFont="1" applyFill="1" applyBorder="1" applyAlignment="1" applyProtection="1">
      <alignment horizontal="left" vertical="top" wrapText="1"/>
      <protection locked="0"/>
    </xf>
    <xf numFmtId="0" fontId="101" fillId="38" borderId="10" xfId="0" applyFont="1" applyFill="1" applyBorder="1" applyAlignment="1" applyProtection="1">
      <alignment horizontal="center" vertical="center" wrapText="1"/>
      <protection/>
    </xf>
    <xf numFmtId="0" fontId="101" fillId="38" borderId="11" xfId="0" applyFont="1" applyFill="1" applyBorder="1" applyAlignment="1" applyProtection="1">
      <alignment horizontal="center" vertical="center" wrapText="1"/>
      <protection/>
    </xf>
    <xf numFmtId="0" fontId="101" fillId="38" borderId="14" xfId="0" applyFont="1" applyFill="1" applyBorder="1" applyAlignment="1" applyProtection="1">
      <alignment horizontal="center" vertical="center" wrapText="1"/>
      <protection/>
    </xf>
    <xf numFmtId="0" fontId="96" fillId="33" borderId="0" xfId="0" applyFont="1" applyFill="1" applyBorder="1" applyAlignment="1" applyProtection="1">
      <alignment horizontal="center" vertical="center" wrapText="1"/>
      <protection/>
    </xf>
    <xf numFmtId="0" fontId="95" fillId="33" borderId="15" xfId="0" applyNumberFormat="1" applyFont="1" applyFill="1" applyBorder="1" applyAlignment="1" applyProtection="1">
      <alignment horizontal="left" vertical="top" wrapText="1"/>
      <protection/>
    </xf>
    <xf numFmtId="0" fontId="3" fillId="39" borderId="10" xfId="0" applyNumberFormat="1" applyFont="1" applyFill="1" applyBorder="1" applyAlignment="1" applyProtection="1">
      <alignment horizontal="left" vertical="center" wrapText="1"/>
      <protection/>
    </xf>
    <xf numFmtId="0" fontId="3" fillId="39" borderId="11" xfId="0" applyNumberFormat="1" applyFont="1" applyFill="1" applyBorder="1" applyAlignment="1" applyProtection="1">
      <alignment horizontal="left" vertical="center" wrapText="1"/>
      <protection/>
    </xf>
    <xf numFmtId="0" fontId="3" fillId="39" borderId="14" xfId="0" applyNumberFormat="1" applyFont="1" applyFill="1" applyBorder="1" applyAlignment="1" applyProtection="1">
      <alignment horizontal="left" vertical="center" wrapText="1"/>
      <protection/>
    </xf>
    <xf numFmtId="0" fontId="95" fillId="36" borderId="22" xfId="0" applyNumberFormat="1" applyFont="1" applyFill="1" applyBorder="1" applyAlignment="1" applyProtection="1">
      <alignment horizontal="left" vertical="top" wrapText="1"/>
      <protection locked="0"/>
    </xf>
    <xf numFmtId="0" fontId="95" fillId="36" borderId="23" xfId="0" applyNumberFormat="1" applyFont="1" applyFill="1" applyBorder="1" applyAlignment="1" applyProtection="1">
      <alignment horizontal="left" vertical="top" wrapText="1"/>
      <protection locked="0"/>
    </xf>
    <xf numFmtId="0" fontId="95" fillId="36" borderId="24" xfId="0" applyNumberFormat="1" applyFont="1" applyFill="1" applyBorder="1" applyAlignment="1" applyProtection="1">
      <alignment horizontal="left" vertical="top" wrapText="1"/>
      <protection locked="0"/>
    </xf>
    <xf numFmtId="0" fontId="95" fillId="36" borderId="31" xfId="0" applyNumberFormat="1" applyFont="1" applyFill="1" applyBorder="1" applyAlignment="1" applyProtection="1">
      <alignment horizontal="left" vertical="top" wrapText="1"/>
      <protection locked="0"/>
    </xf>
    <xf numFmtId="0" fontId="95" fillId="36" borderId="0" xfId="0" applyNumberFormat="1" applyFont="1" applyFill="1" applyBorder="1" applyAlignment="1" applyProtection="1">
      <alignment horizontal="left" vertical="top" wrapText="1"/>
      <protection locked="0"/>
    </xf>
    <xf numFmtId="0" fontId="95" fillId="36" borderId="33" xfId="0" applyNumberFormat="1" applyFont="1" applyFill="1" applyBorder="1" applyAlignment="1" applyProtection="1">
      <alignment horizontal="left" vertical="top" wrapText="1"/>
      <protection locked="0"/>
    </xf>
    <xf numFmtId="0" fontId="95" fillId="36" borderId="16" xfId="0" applyNumberFormat="1" applyFont="1" applyFill="1" applyBorder="1" applyAlignment="1" applyProtection="1">
      <alignment horizontal="left" vertical="top" wrapText="1"/>
      <protection locked="0"/>
    </xf>
    <xf numFmtId="0" fontId="95" fillId="36" borderId="17" xfId="0" applyNumberFormat="1" applyFont="1" applyFill="1" applyBorder="1" applyAlignment="1" applyProtection="1">
      <alignment horizontal="left" vertical="top" wrapText="1"/>
      <protection locked="0"/>
    </xf>
    <xf numFmtId="0" fontId="95" fillId="36" borderId="18" xfId="0" applyNumberFormat="1" applyFont="1" applyFill="1" applyBorder="1" applyAlignment="1" applyProtection="1">
      <alignment horizontal="left" vertical="top" wrapText="1"/>
      <protection locked="0"/>
    </xf>
    <xf numFmtId="0" fontId="101" fillId="38" borderId="15" xfId="0" applyFont="1" applyFill="1" applyBorder="1" applyAlignment="1" applyProtection="1">
      <alignment horizontal="center" vertical="center" wrapText="1"/>
      <protection/>
    </xf>
    <xf numFmtId="0" fontId="101" fillId="33" borderId="10" xfId="0" applyNumberFormat="1" applyFont="1" applyFill="1" applyBorder="1" applyAlignment="1" applyProtection="1">
      <alignment horizontal="center" vertical="center" wrapText="1"/>
      <protection/>
    </xf>
    <xf numFmtId="0" fontId="101" fillId="33" borderId="11" xfId="0" applyNumberFormat="1" applyFont="1" applyFill="1" applyBorder="1" applyAlignment="1" applyProtection="1">
      <alignment horizontal="center" vertical="center" wrapText="1"/>
      <protection/>
    </xf>
    <xf numFmtId="0" fontId="101" fillId="33" borderId="14" xfId="0" applyNumberFormat="1" applyFont="1" applyFill="1" applyBorder="1" applyAlignment="1" applyProtection="1">
      <alignment horizontal="center" vertical="center" wrapText="1"/>
      <protection/>
    </xf>
    <xf numFmtId="0" fontId="130" fillId="33" borderId="0" xfId="0" applyFont="1" applyFill="1" applyBorder="1" applyAlignment="1" applyProtection="1">
      <alignment horizontal="left" vertical="center" wrapText="1"/>
      <protection/>
    </xf>
    <xf numFmtId="0" fontId="0" fillId="0" borderId="14" xfId="0" applyBorder="1" applyAlignment="1" applyProtection="1">
      <alignment/>
      <protection locked="0"/>
    </xf>
    <xf numFmtId="0" fontId="109" fillId="33" borderId="0" xfId="0" applyFont="1" applyFill="1" applyBorder="1" applyAlignment="1" applyProtection="1">
      <alignment horizontal="left" vertical="center" wrapText="1"/>
      <protection/>
    </xf>
    <xf numFmtId="0" fontId="101" fillId="36" borderId="23" xfId="0" applyFont="1" applyFill="1" applyBorder="1" applyAlignment="1" applyProtection="1">
      <alignment horizontal="left" vertical="top" wrapText="1"/>
      <protection locked="0"/>
    </xf>
    <xf numFmtId="0" fontId="101" fillId="36" borderId="24" xfId="0" applyFont="1" applyFill="1" applyBorder="1" applyAlignment="1" applyProtection="1">
      <alignment horizontal="left" vertical="top" wrapText="1"/>
      <protection locked="0"/>
    </xf>
    <xf numFmtId="0" fontId="101" fillId="36" borderId="16" xfId="0" applyFont="1" applyFill="1" applyBorder="1" applyAlignment="1" applyProtection="1">
      <alignment horizontal="left" vertical="top" wrapText="1"/>
      <protection locked="0"/>
    </xf>
    <xf numFmtId="0" fontId="101" fillId="36" borderId="17" xfId="0" applyFont="1" applyFill="1" applyBorder="1" applyAlignment="1" applyProtection="1">
      <alignment horizontal="left" vertical="top" wrapText="1"/>
      <protection locked="0"/>
    </xf>
    <xf numFmtId="0" fontId="101" fillId="36" borderId="18" xfId="0" applyFont="1" applyFill="1" applyBorder="1" applyAlignment="1" applyProtection="1">
      <alignment horizontal="left" vertical="top" wrapText="1"/>
      <protection locked="0"/>
    </xf>
    <xf numFmtId="0" fontId="131" fillId="33" borderId="0" xfId="0" applyFont="1" applyFill="1" applyBorder="1" applyAlignment="1" applyProtection="1">
      <alignment horizontal="left" vertical="center" wrapText="1"/>
      <protection/>
    </xf>
    <xf numFmtId="0" fontId="101" fillId="38" borderId="15" xfId="0" applyFont="1" applyFill="1" applyBorder="1" applyAlignment="1" applyProtection="1">
      <alignment horizontal="center" vertical="center"/>
      <protection locked="0"/>
    </xf>
    <xf numFmtId="0" fontId="99" fillId="43" borderId="22" xfId="0" applyFont="1" applyFill="1" applyBorder="1" applyAlignment="1" applyProtection="1">
      <alignment horizontal="center" vertical="center" wrapText="1"/>
      <protection/>
    </xf>
    <xf numFmtId="0" fontId="99" fillId="43" borderId="23" xfId="0" applyFont="1" applyFill="1" applyBorder="1" applyAlignment="1" applyProtection="1">
      <alignment horizontal="center" vertical="center" wrapText="1"/>
      <protection/>
    </xf>
    <xf numFmtId="0" fontId="99" fillId="43" borderId="24" xfId="0" applyFont="1" applyFill="1" applyBorder="1" applyAlignment="1" applyProtection="1">
      <alignment horizontal="center" vertical="center" wrapText="1"/>
      <protection/>
    </xf>
    <xf numFmtId="0" fontId="99" fillId="43" borderId="16" xfId="0" applyFont="1" applyFill="1" applyBorder="1" applyAlignment="1" applyProtection="1">
      <alignment horizontal="center" vertical="center" wrapText="1"/>
      <protection/>
    </xf>
    <xf numFmtId="0" fontId="99" fillId="43" borderId="17" xfId="0" applyFont="1" applyFill="1" applyBorder="1" applyAlignment="1" applyProtection="1">
      <alignment horizontal="center" vertical="center" wrapText="1"/>
      <protection/>
    </xf>
    <xf numFmtId="0" fontId="99" fillId="43" borderId="18" xfId="0" applyFont="1" applyFill="1" applyBorder="1" applyAlignment="1" applyProtection="1">
      <alignment horizontal="center" vertical="center" wrapText="1"/>
      <protection/>
    </xf>
    <xf numFmtId="0" fontId="96" fillId="43" borderId="22" xfId="0" applyFont="1" applyFill="1" applyBorder="1" applyAlignment="1" applyProtection="1">
      <alignment horizontal="center" vertical="center" wrapText="1"/>
      <protection/>
    </xf>
    <xf numFmtId="0" fontId="96" fillId="43" borderId="23" xfId="0" applyFont="1" applyFill="1" applyBorder="1" applyAlignment="1" applyProtection="1">
      <alignment horizontal="center" vertical="center" wrapText="1"/>
      <protection/>
    </xf>
    <xf numFmtId="0" fontId="96" fillId="43" borderId="24" xfId="0" applyFont="1" applyFill="1" applyBorder="1" applyAlignment="1" applyProtection="1">
      <alignment horizontal="center" vertical="center" wrapText="1"/>
      <protection/>
    </xf>
    <xf numFmtId="0" fontId="96" fillId="43" borderId="16" xfId="0" applyFont="1" applyFill="1" applyBorder="1" applyAlignment="1" applyProtection="1">
      <alignment horizontal="center" vertical="center" wrapText="1"/>
      <protection/>
    </xf>
    <xf numFmtId="0" fontId="96" fillId="43" borderId="17" xfId="0" applyFont="1" applyFill="1" applyBorder="1" applyAlignment="1" applyProtection="1">
      <alignment horizontal="center" vertical="center" wrapText="1"/>
      <protection/>
    </xf>
    <xf numFmtId="0" fontId="96" fillId="43" borderId="18" xfId="0" applyFont="1" applyFill="1" applyBorder="1" applyAlignment="1" applyProtection="1">
      <alignment horizontal="center" vertical="center" wrapText="1"/>
      <protection/>
    </xf>
    <xf numFmtId="164" fontId="3" fillId="39" borderId="15" xfId="0" applyNumberFormat="1" applyFont="1" applyFill="1" applyBorder="1" applyAlignment="1" applyProtection="1">
      <alignment horizontal="center" vertical="center" wrapText="1"/>
      <protection/>
    </xf>
    <xf numFmtId="0" fontId="99" fillId="33" borderId="10" xfId="0" applyFont="1" applyFill="1" applyBorder="1" applyAlignment="1" applyProtection="1">
      <alignment horizontal="left" vertical="top" wrapText="1"/>
      <protection locked="0"/>
    </xf>
    <xf numFmtId="0" fontId="99" fillId="33" borderId="11" xfId="0" applyFont="1" applyFill="1" applyBorder="1" applyAlignment="1" applyProtection="1">
      <alignment horizontal="left" vertical="top" wrapText="1"/>
      <protection locked="0"/>
    </xf>
    <xf numFmtId="0" fontId="99" fillId="33" borderId="14" xfId="0" applyFont="1" applyFill="1" applyBorder="1" applyAlignment="1" applyProtection="1">
      <alignment horizontal="left" vertical="top" wrapText="1"/>
      <protection locked="0"/>
    </xf>
    <xf numFmtId="0" fontId="98" fillId="39" borderId="10" xfId="0" applyFont="1" applyFill="1" applyBorder="1" applyAlignment="1" applyProtection="1">
      <alignment horizontal="center" vertical="center" wrapText="1"/>
      <protection/>
    </xf>
    <xf numFmtId="0" fontId="98" fillId="39" borderId="11" xfId="0" applyFont="1" applyFill="1" applyBorder="1" applyAlignment="1" applyProtection="1">
      <alignment horizontal="center" vertical="center" wrapText="1"/>
      <protection/>
    </xf>
    <xf numFmtId="0" fontId="98" fillId="39" borderId="14" xfId="0" applyFont="1" applyFill="1" applyBorder="1" applyAlignment="1" applyProtection="1">
      <alignment horizontal="center" vertical="center" wrapText="1"/>
      <protection/>
    </xf>
    <xf numFmtId="0" fontId="98" fillId="39" borderId="15" xfId="0" applyFont="1" applyFill="1" applyBorder="1" applyAlignment="1" applyProtection="1">
      <alignment horizontal="center" vertical="center" wrapText="1"/>
      <protection/>
    </xf>
    <xf numFmtId="164" fontId="94" fillId="41" borderId="62" xfId="0" applyNumberFormat="1" applyFont="1" applyFill="1" applyBorder="1" applyAlignment="1" applyProtection="1">
      <alignment horizontal="center" vertical="center"/>
      <protection/>
    </xf>
    <xf numFmtId="164" fontId="94" fillId="41" borderId="45" xfId="0" applyNumberFormat="1" applyFont="1" applyFill="1" applyBorder="1" applyAlignment="1" applyProtection="1">
      <alignment horizontal="center" vertical="center"/>
      <protection/>
    </xf>
    <xf numFmtId="164" fontId="94" fillId="41" borderId="61" xfId="0" applyNumberFormat="1" applyFont="1" applyFill="1" applyBorder="1" applyAlignment="1" applyProtection="1">
      <alignment horizontal="center" vertical="center"/>
      <protection/>
    </xf>
    <xf numFmtId="164" fontId="94" fillId="41" borderId="63" xfId="0" applyNumberFormat="1" applyFont="1" applyFill="1" applyBorder="1" applyAlignment="1" applyProtection="1">
      <alignment horizontal="center" vertical="center"/>
      <protection/>
    </xf>
    <xf numFmtId="164" fontId="94" fillId="41" borderId="35" xfId="0" applyNumberFormat="1" applyFont="1" applyFill="1" applyBorder="1" applyAlignment="1" applyProtection="1">
      <alignment horizontal="center" vertical="center"/>
      <protection/>
    </xf>
    <xf numFmtId="164" fontId="94" fillId="41" borderId="64" xfId="0" applyNumberFormat="1" applyFont="1" applyFill="1" applyBorder="1" applyAlignment="1" applyProtection="1">
      <alignment horizontal="center" vertical="center"/>
      <protection/>
    </xf>
    <xf numFmtId="164" fontId="94" fillId="41" borderId="44" xfId="0" applyNumberFormat="1" applyFont="1" applyFill="1" applyBorder="1" applyAlignment="1" applyProtection="1">
      <alignment horizontal="center" vertical="center"/>
      <protection/>
    </xf>
    <xf numFmtId="164" fontId="94" fillId="41" borderId="0" xfId="0" applyNumberFormat="1" applyFont="1" applyFill="1" applyBorder="1" applyAlignment="1" applyProtection="1">
      <alignment horizontal="center" vertical="center"/>
      <protection/>
    </xf>
    <xf numFmtId="164" fontId="94" fillId="41" borderId="65" xfId="0" applyNumberFormat="1" applyFont="1" applyFill="1" applyBorder="1" applyAlignment="1" applyProtection="1">
      <alignment horizontal="center" vertical="center"/>
      <protection/>
    </xf>
    <xf numFmtId="164" fontId="94" fillId="41" borderId="66" xfId="0" applyNumberFormat="1" applyFont="1" applyFill="1" applyBorder="1" applyAlignment="1" applyProtection="1">
      <alignment horizontal="center" vertical="center"/>
      <protection/>
    </xf>
    <xf numFmtId="164" fontId="94" fillId="41" borderId="40" xfId="0" applyNumberFormat="1" applyFont="1" applyFill="1" applyBorder="1" applyAlignment="1" applyProtection="1">
      <alignment horizontal="center" vertical="center"/>
      <protection/>
    </xf>
    <xf numFmtId="164" fontId="94" fillId="41" borderId="67" xfId="0" applyNumberFormat="1" applyFont="1" applyFill="1" applyBorder="1" applyAlignment="1" applyProtection="1">
      <alignment horizontal="center" vertical="center"/>
      <protection/>
    </xf>
    <xf numFmtId="0" fontId="102" fillId="34" borderId="68" xfId="0" applyFont="1" applyFill="1" applyBorder="1" applyAlignment="1" applyProtection="1">
      <alignment horizontal="left" vertical="top" wrapText="1"/>
      <protection locked="0"/>
    </xf>
    <xf numFmtId="0" fontId="102" fillId="34" borderId="43" xfId="0" applyFont="1" applyFill="1" applyBorder="1" applyAlignment="1" applyProtection="1">
      <alignment horizontal="left" vertical="top" wrapText="1"/>
      <protection locked="0"/>
    </xf>
    <xf numFmtId="0" fontId="102" fillId="34" borderId="50" xfId="0" applyFont="1" applyFill="1" applyBorder="1" applyAlignment="1" applyProtection="1">
      <alignment horizontal="left" vertical="top" wrapText="1"/>
      <protection locked="0"/>
    </xf>
    <xf numFmtId="0" fontId="108" fillId="37" borderId="36" xfId="0" applyFont="1" applyFill="1" applyBorder="1" applyAlignment="1" applyProtection="1">
      <alignment horizontal="center" vertical="center" wrapText="1"/>
      <protection/>
    </xf>
    <xf numFmtId="0" fontId="108" fillId="37" borderId="50" xfId="0" applyFont="1" applyFill="1" applyBorder="1" applyAlignment="1" applyProtection="1">
      <alignment horizontal="center" vertical="center" wrapText="1"/>
      <protection/>
    </xf>
    <xf numFmtId="0" fontId="108" fillId="37" borderId="69" xfId="0" applyFont="1" applyFill="1" applyBorder="1" applyAlignment="1" applyProtection="1">
      <alignment horizontal="left" vertical="center" wrapText="1"/>
      <protection/>
    </xf>
    <xf numFmtId="0" fontId="108" fillId="37" borderId="70" xfId="0" applyFont="1" applyFill="1" applyBorder="1" applyAlignment="1" applyProtection="1">
      <alignment horizontal="left" vertical="center" wrapText="1"/>
      <protection/>
    </xf>
    <xf numFmtId="0" fontId="96" fillId="33" borderId="0" xfId="0" applyFont="1" applyFill="1" applyBorder="1" applyAlignment="1" applyProtection="1">
      <alignment horizontal="left" vertical="top" wrapText="1"/>
      <protection/>
    </xf>
    <xf numFmtId="0" fontId="108" fillId="37" borderId="68" xfId="0" applyFont="1" applyFill="1" applyBorder="1" applyAlignment="1" applyProtection="1">
      <alignment horizontal="left" vertical="center" wrapText="1"/>
      <protection/>
    </xf>
    <xf numFmtId="0" fontId="108" fillId="37" borderId="43" xfId="0" applyFont="1" applyFill="1" applyBorder="1" applyAlignment="1" applyProtection="1">
      <alignment horizontal="left" vertical="center" wrapText="1"/>
      <protection/>
    </xf>
    <xf numFmtId="0" fontId="108" fillId="37" borderId="50" xfId="0" applyFont="1" applyFill="1" applyBorder="1" applyAlignment="1" applyProtection="1">
      <alignment horizontal="left" vertical="center" wrapText="1"/>
      <protection/>
    </xf>
    <xf numFmtId="164" fontId="102" fillId="34" borderId="36" xfId="0" applyNumberFormat="1" applyFont="1" applyFill="1" applyBorder="1" applyAlignment="1" applyProtection="1">
      <alignment horizontal="center" vertical="center" wrapText="1"/>
      <protection locked="0"/>
    </xf>
    <xf numFmtId="164" fontId="102" fillId="34" borderId="50" xfId="0" applyNumberFormat="1" applyFont="1" applyFill="1" applyBorder="1" applyAlignment="1" applyProtection="1">
      <alignment horizontal="center" vertical="center" wrapText="1"/>
      <protection locked="0"/>
    </xf>
    <xf numFmtId="164" fontId="102" fillId="40" borderId="71" xfId="0" applyNumberFormat="1" applyFont="1" applyFill="1" applyBorder="1" applyAlignment="1" applyProtection="1">
      <alignment horizontal="center" vertical="center" wrapText="1"/>
      <protection/>
    </xf>
    <xf numFmtId="164" fontId="102" fillId="40" borderId="70" xfId="0" applyNumberFormat="1" applyFont="1" applyFill="1" applyBorder="1" applyAlignment="1" applyProtection="1">
      <alignment horizontal="center" vertical="center" wrapText="1"/>
      <protection/>
    </xf>
    <xf numFmtId="0" fontId="3" fillId="39" borderId="68" xfId="0" applyFont="1" applyFill="1" applyBorder="1" applyAlignment="1" applyProtection="1">
      <alignment horizontal="center" vertical="center" wrapText="1"/>
      <protection/>
    </xf>
    <xf numFmtId="0" fontId="3" fillId="39" borderId="43" xfId="0" applyFont="1" applyFill="1" applyBorder="1" applyAlignment="1" applyProtection="1">
      <alignment horizontal="center" vertical="center" wrapText="1"/>
      <protection/>
    </xf>
    <xf numFmtId="0" fontId="3" fillId="39" borderId="50" xfId="0" applyFont="1" applyFill="1" applyBorder="1" applyAlignment="1" applyProtection="1">
      <alignment horizontal="center" vertical="center" wrapText="1"/>
      <protection/>
    </xf>
    <xf numFmtId="0" fontId="98" fillId="15" borderId="72" xfId="0" applyFont="1" applyFill="1" applyBorder="1" applyAlignment="1" applyProtection="1">
      <alignment horizontal="center" vertical="center" wrapText="1"/>
      <protection/>
    </xf>
    <xf numFmtId="0" fontId="98" fillId="15" borderId="73" xfId="0" applyFont="1" applyFill="1" applyBorder="1" applyAlignment="1" applyProtection="1">
      <alignment horizontal="center" vertical="center" wrapText="1"/>
      <protection/>
    </xf>
    <xf numFmtId="0" fontId="101" fillId="36" borderId="74" xfId="0" applyFont="1" applyFill="1" applyBorder="1" applyAlignment="1" applyProtection="1">
      <alignment horizontal="center" vertical="center" wrapText="1"/>
      <protection/>
    </xf>
    <xf numFmtId="0" fontId="101" fillId="36" borderId="75" xfId="0" applyFont="1" applyFill="1" applyBorder="1" applyAlignment="1" applyProtection="1">
      <alignment horizontal="center" vertical="center" wrapText="1"/>
      <protection/>
    </xf>
    <xf numFmtId="0" fontId="101" fillId="36" borderId="76" xfId="0" applyFont="1" applyFill="1" applyBorder="1" applyAlignment="1" applyProtection="1">
      <alignment horizontal="center" vertical="center" wrapText="1"/>
      <protection/>
    </xf>
    <xf numFmtId="0" fontId="98" fillId="15" borderId="49" xfId="0" applyFont="1" applyFill="1" applyBorder="1" applyAlignment="1" applyProtection="1">
      <alignment horizontal="center" vertical="center" wrapText="1"/>
      <protection/>
    </xf>
    <xf numFmtId="0" fontId="98" fillId="15" borderId="30" xfId="0" applyFont="1" applyFill="1" applyBorder="1" applyAlignment="1" applyProtection="1">
      <alignment horizontal="center" vertical="center" wrapText="1"/>
      <protection/>
    </xf>
    <xf numFmtId="0" fontId="94" fillId="33" borderId="10" xfId="0" applyFont="1" applyFill="1" applyBorder="1" applyAlignment="1" applyProtection="1">
      <alignment vertical="top" wrapText="1"/>
      <protection locked="0"/>
    </xf>
    <xf numFmtId="0" fontId="94" fillId="33" borderId="11" xfId="0" applyFont="1" applyFill="1" applyBorder="1" applyAlignment="1" applyProtection="1">
      <alignment vertical="top" wrapText="1"/>
      <protection locked="0"/>
    </xf>
    <xf numFmtId="0" fontId="94" fillId="33" borderId="14" xfId="0" applyFont="1" applyFill="1" applyBorder="1" applyAlignment="1" applyProtection="1">
      <alignment vertical="top" wrapText="1"/>
      <protection locked="0"/>
    </xf>
    <xf numFmtId="0" fontId="98" fillId="15" borderId="77" xfId="0" applyFont="1" applyFill="1" applyBorder="1" applyAlignment="1" applyProtection="1">
      <alignment horizontal="center" vertical="center" wrapText="1"/>
      <protection/>
    </xf>
    <xf numFmtId="0" fontId="98" fillId="15" borderId="78" xfId="0" applyFont="1" applyFill="1" applyBorder="1" applyAlignment="1" applyProtection="1">
      <alignment horizontal="center" vertical="center" wrapText="1"/>
      <protection/>
    </xf>
    <xf numFmtId="0" fontId="98" fillId="15" borderId="79" xfId="0" applyFont="1" applyFill="1" applyBorder="1" applyAlignment="1" applyProtection="1">
      <alignment horizontal="center" vertical="center" wrapText="1"/>
      <protection/>
    </xf>
    <xf numFmtId="0" fontId="98" fillId="15" borderId="66" xfId="0" applyFont="1" applyFill="1" applyBorder="1" applyAlignment="1" applyProtection="1">
      <alignment horizontal="center" vertical="center" wrapText="1"/>
      <protection/>
    </xf>
    <xf numFmtId="0" fontId="98" fillId="15" borderId="40" xfId="0" applyFont="1" applyFill="1" applyBorder="1" applyAlignment="1" applyProtection="1">
      <alignment horizontal="center" vertical="center" wrapText="1"/>
      <protection/>
    </xf>
    <xf numFmtId="0" fontId="98" fillId="15" borderId="80" xfId="0" applyFont="1" applyFill="1" applyBorder="1" applyAlignment="1" applyProtection="1">
      <alignment horizontal="center" vertical="center" wrapText="1"/>
      <protection/>
    </xf>
    <xf numFmtId="0" fontId="94" fillId="33" borderId="55" xfId="0" applyFont="1" applyFill="1" applyBorder="1" applyAlignment="1" applyProtection="1">
      <alignment vertical="top" wrapText="1"/>
      <protection locked="0"/>
    </xf>
    <xf numFmtId="0" fontId="94" fillId="33" borderId="81" xfId="0" applyFont="1" applyFill="1" applyBorder="1" applyAlignment="1" applyProtection="1">
      <alignment vertical="top" wrapText="1"/>
      <protection locked="0"/>
    </xf>
    <xf numFmtId="0" fontId="94" fillId="33" borderId="82" xfId="0" applyFont="1" applyFill="1" applyBorder="1" applyAlignment="1" applyProtection="1">
      <alignment vertical="top" wrapText="1"/>
      <protection locked="0"/>
    </xf>
    <xf numFmtId="164" fontId="102" fillId="40" borderId="78" xfId="0" applyNumberFormat="1" applyFont="1" applyFill="1" applyBorder="1" applyAlignment="1" applyProtection="1">
      <alignment horizontal="center" vertical="center" wrapText="1"/>
      <protection/>
    </xf>
    <xf numFmtId="164" fontId="102" fillId="40" borderId="83" xfId="0" applyNumberFormat="1" applyFont="1" applyFill="1" applyBorder="1" applyAlignment="1" applyProtection="1">
      <alignment horizontal="center" vertical="center" wrapText="1"/>
      <protection/>
    </xf>
    <xf numFmtId="164" fontId="102" fillId="40" borderId="40" xfId="0" applyNumberFormat="1" applyFont="1" applyFill="1" applyBorder="1" applyAlignment="1" applyProtection="1">
      <alignment horizontal="center" vertical="center" wrapText="1"/>
      <protection/>
    </xf>
    <xf numFmtId="164" fontId="102" fillId="40" borderId="67" xfId="0" applyNumberFormat="1" applyFont="1" applyFill="1" applyBorder="1" applyAlignment="1" applyProtection="1">
      <alignment horizontal="center" vertical="center" wrapText="1"/>
      <protection/>
    </xf>
    <xf numFmtId="0" fontId="101" fillId="35" borderId="74" xfId="0" applyFont="1" applyFill="1" applyBorder="1" applyAlignment="1" applyProtection="1">
      <alignment horizontal="center" vertical="center" wrapText="1"/>
      <protection/>
    </xf>
    <xf numFmtId="0" fontId="101" fillId="35" borderId="75" xfId="0" applyFont="1" applyFill="1" applyBorder="1" applyAlignment="1" applyProtection="1">
      <alignment horizontal="center" vertical="center" wrapText="1"/>
      <protection/>
    </xf>
    <xf numFmtId="0" fontId="101" fillId="35" borderId="76" xfId="0" applyFont="1" applyFill="1" applyBorder="1" applyAlignment="1" applyProtection="1">
      <alignment horizontal="center" vertical="center" wrapText="1"/>
      <protection/>
    </xf>
    <xf numFmtId="0" fontId="98" fillId="39" borderId="84" xfId="0" applyFont="1" applyFill="1" applyBorder="1" applyAlignment="1" applyProtection="1">
      <alignment horizontal="center" vertical="center" wrapText="1"/>
      <protection/>
    </xf>
    <xf numFmtId="0" fontId="98" fillId="39" borderId="37" xfId="0" applyFont="1" applyFill="1" applyBorder="1" applyAlignment="1" applyProtection="1">
      <alignment horizontal="center" vertical="center" wrapText="1"/>
      <protection/>
    </xf>
    <xf numFmtId="0" fontId="101" fillId="15" borderId="49" xfId="0" applyFont="1" applyFill="1" applyBorder="1" applyAlignment="1" applyProtection="1">
      <alignment horizontal="center" vertical="center" wrapText="1"/>
      <protection/>
    </xf>
    <xf numFmtId="0" fontId="98" fillId="39" borderId="49" xfId="0" applyFont="1" applyFill="1" applyBorder="1" applyAlignment="1" applyProtection="1">
      <alignment horizontal="center" vertical="center" wrapText="1"/>
      <protection/>
    </xf>
    <xf numFmtId="0" fontId="98" fillId="39" borderId="30" xfId="0" applyFont="1" applyFill="1" applyBorder="1" applyAlignment="1" applyProtection="1">
      <alignment horizontal="center" vertical="center" wrapText="1"/>
      <protection/>
    </xf>
    <xf numFmtId="0" fontId="101" fillId="38" borderId="85" xfId="0" applyFont="1" applyFill="1" applyBorder="1" applyAlignment="1" applyProtection="1">
      <alignment horizontal="center" vertical="center" wrapText="1"/>
      <protection/>
    </xf>
    <xf numFmtId="0" fontId="101" fillId="38" borderId="86" xfId="0" applyFont="1" applyFill="1" applyBorder="1" applyAlignment="1" applyProtection="1">
      <alignment horizontal="center" vertical="center" wrapText="1"/>
      <protection/>
    </xf>
    <xf numFmtId="0" fontId="101" fillId="38" borderId="87" xfId="0" applyFont="1" applyFill="1" applyBorder="1" applyAlignment="1" applyProtection="1">
      <alignment horizontal="center" vertical="center" wrapText="1"/>
      <protection/>
    </xf>
    <xf numFmtId="164" fontId="102" fillId="37" borderId="36" xfId="0" applyNumberFormat="1" applyFont="1" applyFill="1" applyBorder="1" applyAlignment="1" applyProtection="1">
      <alignment horizontal="center" vertical="center" wrapText="1"/>
      <protection/>
    </xf>
    <xf numFmtId="164" fontId="102" fillId="37" borderId="43" xfId="0" applyNumberFormat="1" applyFont="1" applyFill="1" applyBorder="1" applyAlignment="1" applyProtection="1">
      <alignment horizontal="center" vertical="center" wrapText="1"/>
      <protection/>
    </xf>
    <xf numFmtId="164" fontId="102" fillId="37" borderId="50" xfId="0" applyNumberFormat="1" applyFont="1" applyFill="1" applyBorder="1" applyAlignment="1" applyProtection="1">
      <alignment horizontal="center" vertical="center" wrapText="1"/>
      <protection/>
    </xf>
    <xf numFmtId="164" fontId="102" fillId="37" borderId="39" xfId="0" applyNumberFormat="1" applyFont="1" applyFill="1" applyBorder="1" applyAlignment="1" applyProtection="1">
      <alignment horizontal="center" vertical="center" wrapText="1"/>
      <protection/>
    </xf>
    <xf numFmtId="164" fontId="102" fillId="37" borderId="88" xfId="0" applyNumberFormat="1" applyFont="1" applyFill="1" applyBorder="1" applyAlignment="1" applyProtection="1">
      <alignment horizontal="center" vertical="center" wrapText="1"/>
      <protection/>
    </xf>
    <xf numFmtId="164" fontId="102" fillId="37" borderId="89" xfId="0" applyNumberFormat="1" applyFont="1" applyFill="1" applyBorder="1" applyAlignment="1" applyProtection="1">
      <alignment horizontal="center" vertical="center" wrapText="1"/>
      <protection/>
    </xf>
    <xf numFmtId="0" fontId="108" fillId="37" borderId="68" xfId="0" applyFont="1" applyFill="1" applyBorder="1" applyAlignment="1" applyProtection="1">
      <alignment horizontal="left" vertical="top" wrapText="1"/>
      <protection/>
    </xf>
    <xf numFmtId="0" fontId="108" fillId="37" borderId="43" xfId="0" applyFont="1" applyFill="1" applyBorder="1" applyAlignment="1" applyProtection="1">
      <alignment horizontal="left" vertical="top" wrapText="1"/>
      <protection/>
    </xf>
    <xf numFmtId="0" fontId="108" fillId="37" borderId="50" xfId="0" applyFont="1" applyFill="1" applyBorder="1" applyAlignment="1" applyProtection="1">
      <alignment horizontal="left" vertical="top" wrapText="1"/>
      <protection/>
    </xf>
    <xf numFmtId="164" fontId="102" fillId="37" borderId="36" xfId="44" applyNumberFormat="1" applyFont="1" applyFill="1" applyBorder="1" applyAlignment="1" applyProtection="1">
      <alignment horizontal="center" vertical="center" wrapText="1"/>
      <protection/>
    </xf>
    <xf numFmtId="164" fontId="102" fillId="37" borderId="50" xfId="44" applyNumberFormat="1" applyFont="1" applyFill="1" applyBorder="1" applyAlignment="1" applyProtection="1">
      <alignment horizontal="center" vertical="center" wrapText="1"/>
      <protection/>
    </xf>
    <xf numFmtId="166" fontId="102" fillId="37" borderId="36" xfId="58" applyNumberFormat="1" applyFont="1" applyFill="1" applyBorder="1" applyAlignment="1" applyProtection="1">
      <alignment horizontal="center" vertical="center" wrapText="1"/>
      <protection/>
    </xf>
    <xf numFmtId="166" fontId="102" fillId="37" borderId="50" xfId="58" applyNumberFormat="1" applyFont="1" applyFill="1" applyBorder="1" applyAlignment="1" applyProtection="1">
      <alignment horizontal="center" vertical="center" wrapText="1"/>
      <protection/>
    </xf>
    <xf numFmtId="0" fontId="102" fillId="40" borderId="63" xfId="0" applyNumberFormat="1" applyFont="1" applyFill="1" applyBorder="1" applyAlignment="1" applyProtection="1">
      <alignment horizontal="center" vertical="center" wrapText="1"/>
      <protection/>
    </xf>
    <xf numFmtId="0" fontId="102" fillId="40" borderId="64" xfId="0" applyNumberFormat="1" applyFont="1" applyFill="1" applyBorder="1" applyAlignment="1" applyProtection="1">
      <alignment horizontal="center" vertical="center" wrapText="1"/>
      <protection/>
    </xf>
    <xf numFmtId="0" fontId="102" fillId="40" borderId="66" xfId="0" applyNumberFormat="1" applyFont="1" applyFill="1" applyBorder="1" applyAlignment="1" applyProtection="1">
      <alignment horizontal="center" vertical="center" wrapText="1"/>
      <protection/>
    </xf>
    <xf numFmtId="0" fontId="102" fillId="40" borderId="67" xfId="0" applyNumberFormat="1" applyFont="1" applyFill="1" applyBorder="1" applyAlignment="1" applyProtection="1">
      <alignment horizontal="center" vertical="center" wrapText="1"/>
      <protection/>
    </xf>
    <xf numFmtId="0" fontId="108" fillId="37" borderId="90" xfId="0" applyFont="1" applyFill="1" applyBorder="1" applyAlignment="1" applyProtection="1">
      <alignment horizontal="left" vertical="center" wrapText="1"/>
      <protection/>
    </xf>
    <xf numFmtId="0" fontId="108" fillId="37" borderId="88" xfId="0" applyFont="1" applyFill="1" applyBorder="1" applyAlignment="1" applyProtection="1">
      <alignment horizontal="left" vertical="center" wrapText="1"/>
      <protection/>
    </xf>
    <xf numFmtId="0" fontId="108" fillId="37" borderId="89" xfId="0" applyFont="1" applyFill="1" applyBorder="1" applyAlignment="1" applyProtection="1">
      <alignment horizontal="left" vertical="center" wrapText="1"/>
      <protection/>
    </xf>
    <xf numFmtId="0" fontId="94" fillId="33" borderId="60" xfId="0" applyFont="1" applyFill="1" applyBorder="1" applyAlignment="1" applyProtection="1">
      <alignment vertical="top" wrapText="1"/>
      <protection locked="0"/>
    </xf>
    <xf numFmtId="0" fontId="94" fillId="33" borderId="91" xfId="0" applyFont="1" applyFill="1" applyBorder="1" applyAlignment="1" applyProtection="1">
      <alignment vertical="top" wrapText="1"/>
      <protection locked="0"/>
    </xf>
    <xf numFmtId="0" fontId="94" fillId="33" borderId="92" xfId="0" applyFont="1" applyFill="1" applyBorder="1" applyAlignment="1" applyProtection="1">
      <alignment vertical="top" wrapText="1"/>
      <protection locked="0"/>
    </xf>
    <xf numFmtId="164" fontId="94" fillId="41" borderId="93" xfId="0" applyNumberFormat="1" applyFont="1" applyFill="1" applyBorder="1" applyAlignment="1" applyProtection="1">
      <alignment horizontal="center" vertical="center"/>
      <protection/>
    </xf>
    <xf numFmtId="164" fontId="94" fillId="41" borderId="80" xfId="0" applyNumberFormat="1" applyFont="1" applyFill="1" applyBorder="1" applyAlignment="1" applyProtection="1">
      <alignment horizontal="center" vertical="center"/>
      <protection/>
    </xf>
    <xf numFmtId="0" fontId="94" fillId="0" borderId="0" xfId="0" applyFont="1" applyAlignment="1">
      <alignment horizontal="left" vertical="center"/>
    </xf>
    <xf numFmtId="0" fontId="94" fillId="0" borderId="0" xfId="0" applyFont="1" applyAlignment="1">
      <alignment horizontal="left" vertical="center" wrapText="1"/>
    </xf>
    <xf numFmtId="0" fontId="91" fillId="4" borderId="0" xfId="0" applyFont="1" applyFill="1" applyAlignment="1">
      <alignment horizontal="center" vertical="center"/>
    </xf>
    <xf numFmtId="0" fontId="119" fillId="27" borderId="15" xfId="0" applyFont="1" applyFill="1" applyBorder="1" applyAlignment="1">
      <alignment horizontal="center" vertical="center"/>
    </xf>
    <xf numFmtId="0" fontId="115" fillId="0" borderId="0" xfId="52" applyFont="1" applyFill="1" applyAlignment="1" applyProtection="1">
      <alignment horizontal="left" vertical="center" wrapText="1"/>
      <protection/>
    </xf>
    <xf numFmtId="2" fontId="132" fillId="9" borderId="15" xfId="0" applyNumberFormat="1" applyFont="1" applyFill="1" applyBorder="1" applyAlignment="1" applyProtection="1">
      <alignment horizontal="center" vertical="center" wrapText="1"/>
      <protection locked="0"/>
    </xf>
    <xf numFmtId="2" fontId="133" fillId="9" borderId="15" xfId="0" applyNumberFormat="1" applyFont="1" applyFill="1" applyBorder="1" applyAlignment="1" applyProtection="1">
      <alignment horizontal="center" vertical="center" wrapText="1"/>
      <protection locked="0"/>
    </xf>
    <xf numFmtId="0" fontId="133" fillId="9" borderId="15" xfId="0" applyFont="1" applyFill="1" applyBorder="1" applyAlignment="1" applyProtection="1">
      <alignment horizontal="center" vertical="center" wrapText="1"/>
      <protection locked="0"/>
    </xf>
    <xf numFmtId="1" fontId="134" fillId="9" borderId="15" xfId="0" applyNumberFormat="1" applyFont="1" applyFill="1" applyBorder="1" applyAlignment="1" applyProtection="1">
      <alignment horizontal="center" vertical="center" wrapText="1"/>
      <protection/>
    </xf>
    <xf numFmtId="0" fontId="134" fillId="9" borderId="15" xfId="0" applyFont="1" applyFill="1" applyBorder="1" applyAlignment="1" applyProtection="1">
      <alignment horizontal="center" vertical="center" wrapText="1"/>
      <protection/>
    </xf>
    <xf numFmtId="0" fontId="122" fillId="0" borderId="15" xfId="0" applyFont="1" applyBorder="1" applyAlignment="1" applyProtection="1">
      <alignment horizontal="left"/>
      <protection locked="0"/>
    </xf>
    <xf numFmtId="0" fontId="122" fillId="0" borderId="15" xfId="0" applyFont="1" applyBorder="1" applyAlignment="1" applyProtection="1">
      <alignment horizontal="left" vertical="center"/>
      <protection locked="0"/>
    </xf>
    <xf numFmtId="0" fontId="135" fillId="0" borderId="15" xfId="0" applyFont="1" applyBorder="1" applyAlignment="1" applyProtection="1">
      <alignment horizontal="center"/>
      <protection locked="0"/>
    </xf>
    <xf numFmtId="0" fontId="122" fillId="0" borderId="15"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1</xdr:row>
      <xdr:rowOff>266700</xdr:rowOff>
    </xdr:from>
    <xdr:to>
      <xdr:col>2</xdr:col>
      <xdr:colOff>1504950</xdr:colOff>
      <xdr:row>3</xdr:row>
      <xdr:rowOff>171450</xdr:rowOff>
    </xdr:to>
    <xdr:pic>
      <xdr:nvPicPr>
        <xdr:cNvPr id="1" name="Imagen 6"/>
        <xdr:cNvPicPr preferRelativeResize="1">
          <a:picLocks noChangeAspect="1"/>
        </xdr:cNvPicPr>
      </xdr:nvPicPr>
      <xdr:blipFill>
        <a:blip r:embed="rId1"/>
        <a:stretch>
          <a:fillRect/>
        </a:stretch>
      </xdr:blipFill>
      <xdr:spPr>
        <a:xfrm>
          <a:off x="733425" y="647700"/>
          <a:ext cx="1419225" cy="533400"/>
        </a:xfrm>
        <a:prstGeom prst="rect">
          <a:avLst/>
        </a:prstGeom>
        <a:noFill/>
        <a:ln w="9525" cmpd="sng">
          <a:noFill/>
        </a:ln>
      </xdr:spPr>
    </xdr:pic>
    <xdr:clientData/>
  </xdr:twoCellAnchor>
  <xdr:twoCellAnchor editAs="oneCell">
    <xdr:from>
      <xdr:col>7</xdr:col>
      <xdr:colOff>1476375</xdr:colOff>
      <xdr:row>1</xdr:row>
      <xdr:rowOff>19050</xdr:rowOff>
    </xdr:from>
    <xdr:to>
      <xdr:col>8</xdr:col>
      <xdr:colOff>1381125</xdr:colOff>
      <xdr:row>3</xdr:row>
      <xdr:rowOff>247650</xdr:rowOff>
    </xdr:to>
    <xdr:pic>
      <xdr:nvPicPr>
        <xdr:cNvPr id="2" name="Picture 1"/>
        <xdr:cNvPicPr preferRelativeResize="1">
          <a:picLocks noChangeAspect="1"/>
        </xdr:cNvPicPr>
      </xdr:nvPicPr>
      <xdr:blipFill>
        <a:blip r:embed="rId2"/>
        <a:stretch>
          <a:fillRect/>
        </a:stretch>
      </xdr:blipFill>
      <xdr:spPr>
        <a:xfrm>
          <a:off x="9886950" y="400050"/>
          <a:ext cx="14573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20</xdr:row>
      <xdr:rowOff>219075</xdr:rowOff>
    </xdr:from>
    <xdr:to>
      <xdr:col>3</xdr:col>
      <xdr:colOff>828675</xdr:colOff>
      <xdr:row>22</xdr:row>
      <xdr:rowOff>133350</xdr:rowOff>
    </xdr:to>
    <xdr:pic>
      <xdr:nvPicPr>
        <xdr:cNvPr id="1" name="Imagen 6"/>
        <xdr:cNvPicPr preferRelativeResize="1">
          <a:picLocks noChangeAspect="1"/>
        </xdr:cNvPicPr>
      </xdr:nvPicPr>
      <xdr:blipFill>
        <a:blip r:embed="rId1"/>
        <a:stretch>
          <a:fillRect/>
        </a:stretch>
      </xdr:blipFill>
      <xdr:spPr>
        <a:xfrm>
          <a:off x="838200" y="219075"/>
          <a:ext cx="1428750" cy="542925"/>
        </a:xfrm>
        <a:prstGeom prst="rect">
          <a:avLst/>
        </a:prstGeom>
        <a:noFill/>
        <a:ln w="9525" cmpd="sng">
          <a:noFill/>
        </a:ln>
      </xdr:spPr>
    </xdr:pic>
    <xdr:clientData/>
  </xdr:twoCellAnchor>
  <xdr:twoCellAnchor editAs="oneCell">
    <xdr:from>
      <xdr:col>12</xdr:col>
      <xdr:colOff>266700</xdr:colOff>
      <xdr:row>20</xdr:row>
      <xdr:rowOff>38100</xdr:rowOff>
    </xdr:from>
    <xdr:to>
      <xdr:col>12</xdr:col>
      <xdr:colOff>1724025</xdr:colOff>
      <xdr:row>22</xdr:row>
      <xdr:rowOff>266700</xdr:rowOff>
    </xdr:to>
    <xdr:pic>
      <xdr:nvPicPr>
        <xdr:cNvPr id="2" name="Picture 3"/>
        <xdr:cNvPicPr preferRelativeResize="1">
          <a:picLocks noChangeAspect="1"/>
        </xdr:cNvPicPr>
      </xdr:nvPicPr>
      <xdr:blipFill>
        <a:blip r:embed="rId2"/>
        <a:stretch>
          <a:fillRect/>
        </a:stretch>
      </xdr:blipFill>
      <xdr:spPr>
        <a:xfrm>
          <a:off x="10353675" y="38100"/>
          <a:ext cx="14573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27</xdr:row>
      <xdr:rowOff>219075</xdr:rowOff>
    </xdr:from>
    <xdr:to>
      <xdr:col>3</xdr:col>
      <xdr:colOff>552450</xdr:colOff>
      <xdr:row>29</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10</xdr:col>
      <xdr:colOff>695325</xdr:colOff>
      <xdr:row>27</xdr:row>
      <xdr:rowOff>9525</xdr:rowOff>
    </xdr:from>
    <xdr:to>
      <xdr:col>12</xdr:col>
      <xdr:colOff>0</xdr:colOff>
      <xdr:row>29</xdr:row>
      <xdr:rowOff>228600</xdr:rowOff>
    </xdr:to>
    <xdr:pic>
      <xdr:nvPicPr>
        <xdr:cNvPr id="2" name="Picture 3"/>
        <xdr:cNvPicPr preferRelativeResize="1">
          <a:picLocks noChangeAspect="1"/>
        </xdr:cNvPicPr>
      </xdr:nvPicPr>
      <xdr:blipFill>
        <a:blip r:embed="rId2"/>
        <a:stretch>
          <a:fillRect/>
        </a:stretch>
      </xdr:blipFill>
      <xdr:spPr>
        <a:xfrm>
          <a:off x="9953625" y="390525"/>
          <a:ext cx="1457325" cy="847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33</xdr:row>
      <xdr:rowOff>219075</xdr:rowOff>
    </xdr:from>
    <xdr:to>
      <xdr:col>3</xdr:col>
      <xdr:colOff>552450</xdr:colOff>
      <xdr:row>35</xdr:row>
      <xdr:rowOff>133350</xdr:rowOff>
    </xdr:to>
    <xdr:pic>
      <xdr:nvPicPr>
        <xdr:cNvPr id="1" name="Imagen 6"/>
        <xdr:cNvPicPr preferRelativeResize="1">
          <a:picLocks noChangeAspect="1"/>
        </xdr:cNvPicPr>
      </xdr:nvPicPr>
      <xdr:blipFill>
        <a:blip r:embed="rId1"/>
        <a:stretch>
          <a:fillRect/>
        </a:stretch>
      </xdr:blipFill>
      <xdr:spPr>
        <a:xfrm>
          <a:off x="838200" y="419100"/>
          <a:ext cx="1438275" cy="542925"/>
        </a:xfrm>
        <a:prstGeom prst="rect">
          <a:avLst/>
        </a:prstGeom>
        <a:noFill/>
        <a:ln w="9525" cmpd="sng">
          <a:noFill/>
        </a:ln>
      </xdr:spPr>
    </xdr:pic>
    <xdr:clientData/>
  </xdr:twoCellAnchor>
  <xdr:twoCellAnchor editAs="oneCell">
    <xdr:from>
      <xdr:col>10</xdr:col>
      <xdr:colOff>647700</xdr:colOff>
      <xdr:row>33</xdr:row>
      <xdr:rowOff>9525</xdr:rowOff>
    </xdr:from>
    <xdr:to>
      <xdr:col>11</xdr:col>
      <xdr:colOff>1028700</xdr:colOff>
      <xdr:row>35</xdr:row>
      <xdr:rowOff>228600</xdr:rowOff>
    </xdr:to>
    <xdr:pic>
      <xdr:nvPicPr>
        <xdr:cNvPr id="2" name="Picture 3"/>
        <xdr:cNvPicPr preferRelativeResize="1">
          <a:picLocks noChangeAspect="1"/>
        </xdr:cNvPicPr>
      </xdr:nvPicPr>
      <xdr:blipFill>
        <a:blip r:embed="rId2"/>
        <a:stretch>
          <a:fillRect/>
        </a:stretch>
      </xdr:blipFill>
      <xdr:spPr>
        <a:xfrm>
          <a:off x="9906000" y="209550"/>
          <a:ext cx="1457325"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25</xdr:row>
      <xdr:rowOff>219075</xdr:rowOff>
    </xdr:from>
    <xdr:to>
      <xdr:col>3</xdr:col>
      <xdr:colOff>552450</xdr:colOff>
      <xdr:row>27</xdr:row>
      <xdr:rowOff>133350</xdr:rowOff>
    </xdr:to>
    <xdr:pic>
      <xdr:nvPicPr>
        <xdr:cNvPr id="1" name="Imagen 6"/>
        <xdr:cNvPicPr preferRelativeResize="1">
          <a:picLocks noChangeAspect="1"/>
        </xdr:cNvPicPr>
      </xdr:nvPicPr>
      <xdr:blipFill>
        <a:blip r:embed="rId1"/>
        <a:stretch>
          <a:fillRect/>
        </a:stretch>
      </xdr:blipFill>
      <xdr:spPr>
        <a:xfrm>
          <a:off x="838200" y="600075"/>
          <a:ext cx="1438275" cy="542925"/>
        </a:xfrm>
        <a:prstGeom prst="rect">
          <a:avLst/>
        </a:prstGeom>
        <a:noFill/>
        <a:ln w="9525" cmpd="sng">
          <a:noFill/>
        </a:ln>
      </xdr:spPr>
    </xdr:pic>
    <xdr:clientData/>
  </xdr:twoCellAnchor>
  <xdr:twoCellAnchor editAs="oneCell">
    <xdr:from>
      <xdr:col>10</xdr:col>
      <xdr:colOff>695325</xdr:colOff>
      <xdr:row>0</xdr:row>
      <xdr:rowOff>361950</xdr:rowOff>
    </xdr:from>
    <xdr:to>
      <xdr:col>12</xdr:col>
      <xdr:colOff>0</xdr:colOff>
      <xdr:row>27</xdr:row>
      <xdr:rowOff>190500</xdr:rowOff>
    </xdr:to>
    <xdr:pic>
      <xdr:nvPicPr>
        <xdr:cNvPr id="2" name="Picture 3"/>
        <xdr:cNvPicPr preferRelativeResize="1">
          <a:picLocks noChangeAspect="1"/>
        </xdr:cNvPicPr>
      </xdr:nvPicPr>
      <xdr:blipFill>
        <a:blip r:embed="rId2"/>
        <a:stretch>
          <a:fillRect/>
        </a:stretch>
      </xdr:blipFill>
      <xdr:spPr>
        <a:xfrm>
          <a:off x="9953625" y="361950"/>
          <a:ext cx="145732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25</xdr:row>
      <xdr:rowOff>209550</xdr:rowOff>
    </xdr:from>
    <xdr:to>
      <xdr:col>3</xdr:col>
      <xdr:colOff>838200</xdr:colOff>
      <xdr:row>27</xdr:row>
      <xdr:rowOff>123825</xdr:rowOff>
    </xdr:to>
    <xdr:pic>
      <xdr:nvPicPr>
        <xdr:cNvPr id="1" name="Imagen 6"/>
        <xdr:cNvPicPr preferRelativeResize="1">
          <a:picLocks noChangeAspect="1"/>
        </xdr:cNvPicPr>
      </xdr:nvPicPr>
      <xdr:blipFill>
        <a:blip r:embed="rId1"/>
        <a:stretch>
          <a:fillRect/>
        </a:stretch>
      </xdr:blipFill>
      <xdr:spPr>
        <a:xfrm>
          <a:off x="952500" y="590550"/>
          <a:ext cx="1447800" cy="542925"/>
        </a:xfrm>
        <a:prstGeom prst="rect">
          <a:avLst/>
        </a:prstGeom>
        <a:noFill/>
        <a:ln w="9525" cmpd="sng">
          <a:noFill/>
        </a:ln>
      </xdr:spPr>
    </xdr:pic>
    <xdr:clientData/>
  </xdr:twoCellAnchor>
  <xdr:twoCellAnchor editAs="oneCell">
    <xdr:from>
      <xdr:col>12</xdr:col>
      <xdr:colOff>304800</xdr:colOff>
      <xdr:row>0</xdr:row>
      <xdr:rowOff>361950</xdr:rowOff>
    </xdr:from>
    <xdr:to>
      <xdr:col>13</xdr:col>
      <xdr:colOff>695325</xdr:colOff>
      <xdr:row>27</xdr:row>
      <xdr:rowOff>209550</xdr:rowOff>
    </xdr:to>
    <xdr:pic>
      <xdr:nvPicPr>
        <xdr:cNvPr id="2" name="Picture 3"/>
        <xdr:cNvPicPr preferRelativeResize="1">
          <a:picLocks noChangeAspect="1"/>
        </xdr:cNvPicPr>
      </xdr:nvPicPr>
      <xdr:blipFill>
        <a:blip r:embed="rId2"/>
        <a:stretch>
          <a:fillRect/>
        </a:stretch>
      </xdr:blipFill>
      <xdr:spPr>
        <a:xfrm>
          <a:off x="10096500" y="361950"/>
          <a:ext cx="1466850" cy="857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2</xdr:row>
      <xdr:rowOff>57150</xdr:rowOff>
    </xdr:from>
    <xdr:to>
      <xdr:col>1</xdr:col>
      <xdr:colOff>1666875</xdr:colOff>
      <xdr:row>3</xdr:row>
      <xdr:rowOff>409575</xdr:rowOff>
    </xdr:to>
    <xdr:pic>
      <xdr:nvPicPr>
        <xdr:cNvPr id="1" name="Imagen 6"/>
        <xdr:cNvPicPr preferRelativeResize="1">
          <a:picLocks noChangeAspect="1"/>
        </xdr:cNvPicPr>
      </xdr:nvPicPr>
      <xdr:blipFill>
        <a:blip r:embed="rId1"/>
        <a:stretch>
          <a:fillRect/>
        </a:stretch>
      </xdr:blipFill>
      <xdr:spPr>
        <a:xfrm>
          <a:off x="838200" y="438150"/>
          <a:ext cx="1438275" cy="542925"/>
        </a:xfrm>
        <a:prstGeom prst="rect">
          <a:avLst/>
        </a:prstGeom>
        <a:noFill/>
        <a:ln w="9525" cmpd="sng">
          <a:noFill/>
        </a:ln>
      </xdr:spPr>
    </xdr:pic>
    <xdr:clientData/>
  </xdr:twoCellAnchor>
  <xdr:twoCellAnchor editAs="oneCell">
    <xdr:from>
      <xdr:col>10</xdr:col>
      <xdr:colOff>180975</xdr:colOff>
      <xdr:row>1</xdr:row>
      <xdr:rowOff>161925</xdr:rowOff>
    </xdr:from>
    <xdr:to>
      <xdr:col>12</xdr:col>
      <xdr:colOff>504825</xdr:colOff>
      <xdr:row>4</xdr:row>
      <xdr:rowOff>9525</xdr:rowOff>
    </xdr:to>
    <xdr:pic>
      <xdr:nvPicPr>
        <xdr:cNvPr id="2" name="Picture 3"/>
        <xdr:cNvPicPr preferRelativeResize="1">
          <a:picLocks noChangeAspect="1"/>
        </xdr:cNvPicPr>
      </xdr:nvPicPr>
      <xdr:blipFill>
        <a:blip r:embed="rId2"/>
        <a:stretch>
          <a:fillRect/>
        </a:stretch>
      </xdr:blipFill>
      <xdr:spPr>
        <a:xfrm>
          <a:off x="14020800" y="352425"/>
          <a:ext cx="1543050" cy="866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storga\Contacts\Downloads\anexo_1_formulario_solicitud_personas_juridicas_190916%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1.Datos_Básicos"/>
      <sheetName val="2.Información_Entidad"/>
      <sheetName val="3.Impacto_Proyecto"/>
      <sheetName val="4.Características_Proyecto"/>
      <sheetName val="5.Presupuesto_Financiación"/>
      <sheetName val="DatosBásicos_S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49"/>
  <sheetViews>
    <sheetView showGridLines="0" showRowColHeaders="0" zoomScale="85" zoomScaleNormal="85" zoomScalePageLayoutView="0" workbookViewId="0" topLeftCell="A7">
      <selection activeCell="B5" sqref="B5"/>
    </sheetView>
  </sheetViews>
  <sheetFormatPr defaultColWidth="9.140625" defaultRowHeight="15"/>
  <cols>
    <col min="1" max="1" width="7.00390625" style="4" customWidth="1"/>
    <col min="2" max="2" width="2.7109375" style="4" customWidth="1"/>
    <col min="3"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140625" style="4" customWidth="1"/>
  </cols>
  <sheetData>
    <row r="1" ht="30" customHeight="1"/>
    <row r="2" spans="2:16" ht="24.75" customHeight="1">
      <c r="B2" s="285" t="s">
        <v>456</v>
      </c>
      <c r="C2" s="285"/>
      <c r="D2" s="285"/>
      <c r="E2" s="285"/>
      <c r="F2" s="285"/>
      <c r="G2" s="285"/>
      <c r="H2" s="285"/>
      <c r="I2" s="228"/>
      <c r="J2" s="228"/>
      <c r="L2" s="57"/>
      <c r="M2" s="12"/>
      <c r="N2" s="17"/>
      <c r="O2" s="17"/>
      <c r="P2" s="12"/>
    </row>
    <row r="3" spans="2:20" ht="24.75" customHeight="1">
      <c r="B3" s="285"/>
      <c r="C3" s="285"/>
      <c r="D3" s="285"/>
      <c r="E3" s="285"/>
      <c r="F3" s="285"/>
      <c r="G3" s="285"/>
      <c r="H3" s="285"/>
      <c r="I3" s="228"/>
      <c r="J3" s="228"/>
      <c r="L3" s="57"/>
      <c r="M3" s="12"/>
      <c r="N3" s="12"/>
      <c r="O3" s="12"/>
      <c r="P3" s="12"/>
      <c r="Q3" s="308"/>
      <c r="R3" s="309"/>
      <c r="S3" s="5"/>
      <c r="T3" s="5"/>
    </row>
    <row r="4" spans="2:20" ht="24.75" customHeight="1">
      <c r="B4" s="285"/>
      <c r="C4" s="285"/>
      <c r="D4" s="285"/>
      <c r="E4" s="285"/>
      <c r="F4" s="285"/>
      <c r="G4" s="285"/>
      <c r="H4" s="285"/>
      <c r="I4" s="228"/>
      <c r="J4" s="228"/>
      <c r="K4" s="9"/>
      <c r="L4" s="57"/>
      <c r="M4" s="12"/>
      <c r="N4" s="12"/>
      <c r="O4" s="12"/>
      <c r="P4" s="12"/>
      <c r="Q4" s="308"/>
      <c r="R4" s="309"/>
      <c r="S4" s="5"/>
      <c r="T4" s="5"/>
    </row>
    <row r="5" spans="12:20" ht="15">
      <c r="L5" s="3"/>
      <c r="M5" s="3"/>
      <c r="N5" s="3"/>
      <c r="O5" s="3"/>
      <c r="P5" s="3"/>
      <c r="Q5" s="5"/>
      <c r="R5" s="5"/>
      <c r="S5" s="5"/>
      <c r="T5" s="5"/>
    </row>
    <row r="6" spans="10:20" ht="18">
      <c r="J6" s="90"/>
      <c r="L6" s="3"/>
      <c r="M6" s="3"/>
      <c r="N6" s="3"/>
      <c r="O6" s="3"/>
      <c r="P6" s="3"/>
      <c r="Q6" s="3"/>
      <c r="R6" s="5"/>
      <c r="S6" s="5"/>
      <c r="T6" s="5"/>
    </row>
    <row r="7" spans="2:20" ht="15" customHeight="1">
      <c r="B7" s="10"/>
      <c r="C7" s="295" t="s">
        <v>0</v>
      </c>
      <c r="D7" s="296"/>
      <c r="E7" s="296"/>
      <c r="F7" s="296"/>
      <c r="G7" s="296"/>
      <c r="H7" s="296"/>
      <c r="I7" s="297"/>
      <c r="J7" s="90"/>
      <c r="K7" s="90"/>
      <c r="L7" s="292"/>
      <c r="M7" s="292"/>
      <c r="N7" s="292"/>
      <c r="O7" s="292"/>
      <c r="P7" s="162"/>
      <c r="Q7" s="292"/>
      <c r="R7" s="291"/>
      <c r="S7" s="291"/>
      <c r="T7" s="291"/>
    </row>
    <row r="8" spans="3:20" s="10" customFormat="1" ht="18.75" customHeight="1">
      <c r="C8" s="298"/>
      <c r="D8" s="299"/>
      <c r="E8" s="299"/>
      <c r="F8" s="299"/>
      <c r="G8" s="299"/>
      <c r="H8" s="299"/>
      <c r="I8" s="300"/>
      <c r="J8" s="90"/>
      <c r="K8" s="90"/>
      <c r="L8" s="292"/>
      <c r="M8" s="292"/>
      <c r="N8" s="292"/>
      <c r="O8" s="292"/>
      <c r="P8" s="162"/>
      <c r="Q8" s="292"/>
      <c r="R8" s="291"/>
      <c r="S8" s="291"/>
      <c r="T8" s="291"/>
    </row>
    <row r="9" spans="4:16" s="10" customFormat="1" ht="18.75" customHeight="1">
      <c r="D9" s="90"/>
      <c r="E9" s="90"/>
      <c r="F9" s="90"/>
      <c r="G9" s="90"/>
      <c r="H9" s="90"/>
      <c r="I9" s="90"/>
      <c r="J9" s="90"/>
      <c r="K9" s="90"/>
      <c r="P9" s="163"/>
    </row>
    <row r="10" spans="4:16" s="10" customFormat="1" ht="18.75" customHeight="1" hidden="1">
      <c r="D10" s="90"/>
      <c r="E10" s="90"/>
      <c r="F10" s="90"/>
      <c r="G10" s="90"/>
      <c r="H10" s="90"/>
      <c r="I10" s="90"/>
      <c r="J10" s="90"/>
      <c r="K10" s="90"/>
      <c r="P10" s="163"/>
    </row>
    <row r="11" spans="5:16" s="10" customFormat="1" ht="18.75" customHeight="1" hidden="1">
      <c r="E11" s="57" t="s">
        <v>1</v>
      </c>
      <c r="F11" s="293">
        <v>0</v>
      </c>
      <c r="G11" s="293"/>
      <c r="H11" s="90"/>
      <c r="I11" s="90"/>
      <c r="J11" s="90"/>
      <c r="K11" s="90"/>
      <c r="P11" s="163"/>
    </row>
    <row r="12" spans="5:16" s="10" customFormat="1" ht="18.75" customHeight="1" hidden="1">
      <c r="E12" s="57"/>
      <c r="F12" s="12"/>
      <c r="G12" s="90"/>
      <c r="H12" s="90"/>
      <c r="I12" s="90"/>
      <c r="J12" s="90"/>
      <c r="K12" s="90"/>
      <c r="P12" s="163"/>
    </row>
    <row r="13" spans="4:16" s="10" customFormat="1" ht="18.75" customHeight="1" hidden="1">
      <c r="D13" s="90"/>
      <c r="E13" s="57" t="s">
        <v>2</v>
      </c>
      <c r="F13" s="294">
        <v>0</v>
      </c>
      <c r="G13" s="294"/>
      <c r="H13" s="90"/>
      <c r="I13" s="90"/>
      <c r="J13" s="90"/>
      <c r="K13" s="90"/>
      <c r="P13" s="163"/>
    </row>
    <row r="14" spans="4:16" s="10" customFormat="1" ht="18.75" customHeight="1">
      <c r="D14" s="90"/>
      <c r="E14" s="57"/>
      <c r="F14" s="12"/>
      <c r="G14" s="90"/>
      <c r="H14" s="90"/>
      <c r="I14" s="90"/>
      <c r="J14" s="90"/>
      <c r="K14" s="90"/>
      <c r="P14" s="163"/>
    </row>
    <row r="15" spans="4:20" s="10" customFormat="1" ht="18.75" customHeight="1">
      <c r="D15" s="90"/>
      <c r="E15" s="57"/>
      <c r="F15" s="12"/>
      <c r="G15" s="90"/>
      <c r="H15" s="90"/>
      <c r="I15" s="90"/>
      <c r="J15" s="90"/>
      <c r="K15" s="90"/>
      <c r="P15" s="163"/>
      <c r="R15" s="13"/>
      <c r="T15" s="13"/>
    </row>
    <row r="16" spans="3:20" s="10" customFormat="1" ht="18.75" customHeight="1" thickBot="1">
      <c r="C16" s="306" t="s">
        <v>25</v>
      </c>
      <c r="D16" s="306"/>
      <c r="E16" s="306"/>
      <c r="F16" s="306"/>
      <c r="G16" s="306"/>
      <c r="H16" s="306"/>
      <c r="I16" s="306"/>
      <c r="J16" s="90"/>
      <c r="K16" s="90"/>
      <c r="L16" s="90"/>
      <c r="M16" s="90"/>
      <c r="N16" s="90"/>
      <c r="O16" s="90"/>
      <c r="P16" s="90"/>
      <c r="Q16" s="90"/>
      <c r="R16" s="13"/>
      <c r="T16" s="13"/>
    </row>
    <row r="17" spans="3:20" s="10" customFormat="1" ht="25.5" customHeight="1">
      <c r="C17" s="287"/>
      <c r="D17" s="287"/>
      <c r="E17" s="287"/>
      <c r="F17" s="287"/>
      <c r="G17" s="287"/>
      <c r="H17" s="287"/>
      <c r="I17" s="287"/>
      <c r="J17" s="287"/>
      <c r="K17" s="90"/>
      <c r="L17" s="90"/>
      <c r="M17" s="90"/>
      <c r="N17" s="90"/>
      <c r="O17" s="90"/>
      <c r="P17" s="90"/>
      <c r="Q17" s="90"/>
      <c r="R17" s="14"/>
      <c r="S17" s="163"/>
      <c r="T17" s="14"/>
    </row>
    <row r="18" spans="2:20" ht="36" customHeight="1">
      <c r="B18" s="10"/>
      <c r="C18" s="288" t="s">
        <v>184</v>
      </c>
      <c r="D18" s="289"/>
      <c r="E18" s="289"/>
      <c r="F18" s="289"/>
      <c r="G18" s="289"/>
      <c r="H18" s="289"/>
      <c r="I18" s="289"/>
      <c r="J18" s="171"/>
      <c r="K18" s="5"/>
      <c r="L18" s="5"/>
      <c r="M18" s="5"/>
      <c r="N18" s="5"/>
      <c r="O18" s="5"/>
      <c r="P18" s="90"/>
      <c r="Q18" s="5"/>
      <c r="R18" s="2"/>
      <c r="S18" s="82"/>
      <c r="T18" s="82"/>
    </row>
    <row r="19" spans="2:20" s="9" customFormat="1" ht="64.5" customHeight="1">
      <c r="B19" s="10"/>
      <c r="C19" s="284" t="s">
        <v>356</v>
      </c>
      <c r="D19" s="284"/>
      <c r="E19" s="284"/>
      <c r="F19" s="284"/>
      <c r="G19" s="284"/>
      <c r="H19" s="284"/>
      <c r="I19" s="284"/>
      <c r="J19" s="172"/>
      <c r="K19" s="82"/>
      <c r="L19" s="82"/>
      <c r="M19" s="82"/>
      <c r="N19" s="82"/>
      <c r="O19" s="82"/>
      <c r="P19" s="90"/>
      <c r="Q19" s="80"/>
      <c r="R19" s="82"/>
      <c r="S19" s="82"/>
      <c r="T19" s="82"/>
    </row>
    <row r="20" spans="2:20" ht="49.5" customHeight="1">
      <c r="B20" s="10"/>
      <c r="C20" s="290" t="s">
        <v>254</v>
      </c>
      <c r="D20" s="290"/>
      <c r="E20" s="290"/>
      <c r="F20" s="290"/>
      <c r="G20" s="290"/>
      <c r="H20" s="290"/>
      <c r="I20" s="290"/>
      <c r="J20" s="173"/>
      <c r="K20" s="5"/>
      <c r="L20" s="5"/>
      <c r="M20" s="5"/>
      <c r="N20" s="5"/>
      <c r="O20" s="5"/>
      <c r="P20" s="90"/>
      <c r="Q20" s="82"/>
      <c r="R20" s="82"/>
      <c r="S20" s="82"/>
      <c r="T20" s="82"/>
    </row>
    <row r="21" spans="2:20" ht="54.75" customHeight="1">
      <c r="B21" s="10"/>
      <c r="C21" s="286" t="s">
        <v>24</v>
      </c>
      <c r="D21" s="286"/>
      <c r="E21" s="286"/>
      <c r="F21" s="286"/>
      <c r="G21" s="286"/>
      <c r="H21" s="286"/>
      <c r="I21" s="286"/>
      <c r="J21" s="174"/>
      <c r="K21" s="5"/>
      <c r="P21" s="90"/>
      <c r="Q21" s="16"/>
      <c r="R21" s="2"/>
      <c r="S21" s="82"/>
      <c r="T21" s="82"/>
    </row>
    <row r="22" spans="2:20" ht="36" customHeight="1">
      <c r="B22" s="10"/>
      <c r="C22" s="301" t="s">
        <v>185</v>
      </c>
      <c r="D22" s="302"/>
      <c r="E22" s="302"/>
      <c r="F22" s="302"/>
      <c r="G22" s="302"/>
      <c r="H22" s="302"/>
      <c r="I22" s="302"/>
      <c r="J22" s="165"/>
      <c r="K22" s="5"/>
      <c r="P22" s="90"/>
      <c r="Q22" s="16"/>
      <c r="R22" s="2"/>
      <c r="S22" s="82"/>
      <c r="T22" s="82"/>
    </row>
    <row r="23" spans="2:20" ht="84.75" customHeight="1">
      <c r="B23" s="10"/>
      <c r="C23" s="284" t="s">
        <v>255</v>
      </c>
      <c r="D23" s="284"/>
      <c r="E23" s="284"/>
      <c r="F23" s="284"/>
      <c r="G23" s="284"/>
      <c r="H23" s="284"/>
      <c r="I23" s="284"/>
      <c r="J23" s="174"/>
      <c r="K23" s="5"/>
      <c r="P23" s="90"/>
      <c r="Q23" s="16"/>
      <c r="R23" s="2"/>
      <c r="S23" s="82"/>
      <c r="T23" s="82"/>
    </row>
    <row r="24" spans="2:20" ht="64.5" customHeight="1">
      <c r="B24" s="10"/>
      <c r="C24" s="286" t="s">
        <v>216</v>
      </c>
      <c r="D24" s="286"/>
      <c r="E24" s="286"/>
      <c r="F24" s="286"/>
      <c r="G24" s="286"/>
      <c r="H24" s="286"/>
      <c r="I24" s="286"/>
      <c r="J24" s="174"/>
      <c r="L24" s="5"/>
      <c r="M24" s="5"/>
      <c r="N24" s="5"/>
      <c r="O24" s="5"/>
      <c r="P24" s="90"/>
      <c r="Q24" s="5"/>
      <c r="R24" s="2"/>
      <c r="S24" s="82"/>
      <c r="T24" s="82"/>
    </row>
    <row r="25" spans="2:20" ht="90" customHeight="1">
      <c r="B25" s="10"/>
      <c r="C25" s="286" t="s">
        <v>186</v>
      </c>
      <c r="D25" s="307"/>
      <c r="E25" s="307"/>
      <c r="F25" s="307"/>
      <c r="G25" s="307"/>
      <c r="H25" s="307"/>
      <c r="I25" s="307"/>
      <c r="J25" s="174"/>
      <c r="K25" s="5"/>
      <c r="P25" s="90"/>
      <c r="Q25" s="16"/>
      <c r="R25" s="2"/>
      <c r="S25" s="82"/>
      <c r="T25" s="82"/>
    </row>
    <row r="26" spans="2:20" s="5" customFormat="1" ht="54.75" customHeight="1">
      <c r="B26" s="10"/>
      <c r="C26" s="286" t="s">
        <v>29</v>
      </c>
      <c r="D26" s="286"/>
      <c r="E26" s="286"/>
      <c r="F26" s="286"/>
      <c r="G26" s="286"/>
      <c r="H26" s="286"/>
      <c r="I26" s="286"/>
      <c r="J26" s="174"/>
      <c r="P26" s="90"/>
      <c r="Q26" s="16"/>
      <c r="R26" s="2"/>
      <c r="S26" s="82"/>
      <c r="T26" s="82"/>
    </row>
    <row r="27" spans="2:20" ht="69.75" customHeight="1">
      <c r="B27" s="10"/>
      <c r="C27" s="284" t="s">
        <v>130</v>
      </c>
      <c r="D27" s="284"/>
      <c r="E27" s="284"/>
      <c r="F27" s="284"/>
      <c r="G27" s="284"/>
      <c r="H27" s="284"/>
      <c r="I27" s="284"/>
      <c r="J27" s="175"/>
      <c r="L27" s="5"/>
      <c r="M27" s="1"/>
      <c r="N27" s="5"/>
      <c r="O27" s="5"/>
      <c r="P27" s="90"/>
      <c r="Q27" s="5"/>
      <c r="R27" s="2"/>
      <c r="S27" s="82"/>
      <c r="T27" s="82"/>
    </row>
    <row r="28" spans="2:20" ht="49.5" customHeight="1">
      <c r="B28" s="10"/>
      <c r="C28" s="284" t="s">
        <v>116</v>
      </c>
      <c r="D28" s="284"/>
      <c r="E28" s="284"/>
      <c r="F28" s="284"/>
      <c r="G28" s="284"/>
      <c r="H28" s="284"/>
      <c r="I28" s="284"/>
      <c r="J28" s="175"/>
      <c r="L28" s="5"/>
      <c r="M28" s="1"/>
      <c r="N28" s="5"/>
      <c r="O28" s="5"/>
      <c r="P28" s="90"/>
      <c r="Q28" s="5"/>
      <c r="R28" s="2"/>
      <c r="S28" s="82"/>
      <c r="T28" s="82"/>
    </row>
    <row r="29" spans="2:20" ht="64.5" customHeight="1">
      <c r="B29" s="10"/>
      <c r="C29" s="286" t="s">
        <v>358</v>
      </c>
      <c r="D29" s="286"/>
      <c r="E29" s="286"/>
      <c r="F29" s="286"/>
      <c r="G29" s="286"/>
      <c r="H29" s="286"/>
      <c r="I29" s="286"/>
      <c r="J29" s="175"/>
      <c r="L29" s="5"/>
      <c r="M29" s="1"/>
      <c r="N29" s="5"/>
      <c r="O29" s="5"/>
      <c r="P29" s="90"/>
      <c r="Q29" s="5"/>
      <c r="R29" s="2"/>
      <c r="S29" s="82"/>
      <c r="T29" s="82"/>
    </row>
    <row r="30" spans="2:20" ht="60" customHeight="1">
      <c r="B30" s="10"/>
      <c r="C30" s="286" t="s">
        <v>33</v>
      </c>
      <c r="D30" s="286"/>
      <c r="E30" s="286"/>
      <c r="F30" s="286"/>
      <c r="G30" s="286"/>
      <c r="H30" s="286"/>
      <c r="I30" s="286"/>
      <c r="J30" s="2"/>
      <c r="K30" s="5"/>
      <c r="P30" s="90"/>
      <c r="Q30" s="16"/>
      <c r="R30" s="2"/>
      <c r="S30" s="82"/>
      <c r="T30" s="82"/>
    </row>
    <row r="31" spans="2:20" ht="39.75" customHeight="1">
      <c r="B31" s="10"/>
      <c r="C31" s="284" t="s">
        <v>357</v>
      </c>
      <c r="D31" s="284"/>
      <c r="E31" s="284"/>
      <c r="F31" s="284"/>
      <c r="G31" s="284"/>
      <c r="H31" s="284"/>
      <c r="I31" s="284"/>
      <c r="J31" s="174"/>
      <c r="K31" s="5"/>
      <c r="P31" s="90"/>
      <c r="Q31" s="16"/>
      <c r="R31" s="2"/>
      <c r="S31" s="82"/>
      <c r="T31" s="82"/>
    </row>
    <row r="32" spans="2:20" ht="54.75" customHeight="1">
      <c r="B32" s="10"/>
      <c r="C32" s="301" t="s">
        <v>187</v>
      </c>
      <c r="D32" s="304"/>
      <c r="E32" s="304"/>
      <c r="F32" s="304"/>
      <c r="G32" s="304"/>
      <c r="H32" s="304"/>
      <c r="I32" s="304"/>
      <c r="J32" s="2"/>
      <c r="K32" s="5"/>
      <c r="L32" s="5"/>
      <c r="N32" s="5"/>
      <c r="O32" s="5"/>
      <c r="P32" s="90"/>
      <c r="Q32" s="5"/>
      <c r="R32" s="2"/>
      <c r="S32" s="82"/>
      <c r="T32" s="82"/>
    </row>
    <row r="33" spans="2:20" ht="36" customHeight="1">
      <c r="B33" s="10"/>
      <c r="C33" s="284" t="s">
        <v>256</v>
      </c>
      <c r="D33" s="284"/>
      <c r="E33" s="284"/>
      <c r="F33" s="284"/>
      <c r="G33" s="284"/>
      <c r="H33" s="284"/>
      <c r="I33" s="284"/>
      <c r="J33" s="5"/>
      <c r="P33" s="90"/>
      <c r="Q33" s="16"/>
      <c r="R33" s="2"/>
      <c r="S33" s="82"/>
      <c r="T33" s="82"/>
    </row>
    <row r="34" spans="2:20" ht="76.5" customHeight="1">
      <c r="B34" s="10"/>
      <c r="C34" s="305" t="s">
        <v>359</v>
      </c>
      <c r="D34" s="305"/>
      <c r="E34" s="305"/>
      <c r="F34" s="305"/>
      <c r="G34" s="305"/>
      <c r="H34" s="305"/>
      <c r="I34" s="305"/>
      <c r="J34" s="5"/>
      <c r="P34" s="90"/>
      <c r="Q34" s="16"/>
      <c r="R34" s="2"/>
      <c r="S34" s="82"/>
      <c r="T34" s="82"/>
    </row>
    <row r="35" spans="2:20" ht="24" customHeight="1">
      <c r="B35" s="10"/>
      <c r="C35" s="303" t="s">
        <v>336</v>
      </c>
      <c r="D35" s="303"/>
      <c r="E35" s="303"/>
      <c r="F35" s="303"/>
      <c r="G35" s="303"/>
      <c r="H35" s="303"/>
      <c r="I35" s="303"/>
      <c r="J35" s="5"/>
      <c r="P35" s="90"/>
      <c r="Q35" s="16"/>
      <c r="R35" s="2"/>
      <c r="S35" s="82"/>
      <c r="T35" s="82"/>
    </row>
    <row r="36" spans="2:20" ht="38.25" customHeight="1">
      <c r="B36" s="10"/>
      <c r="C36" s="284" t="s">
        <v>337</v>
      </c>
      <c r="D36" s="284"/>
      <c r="E36" s="284"/>
      <c r="F36" s="284"/>
      <c r="G36" s="284"/>
      <c r="H36" s="284"/>
      <c r="I36" s="284"/>
      <c r="J36" s="5"/>
      <c r="K36" s="5"/>
      <c r="L36" s="5"/>
      <c r="N36" s="5"/>
      <c r="O36" s="5"/>
      <c r="P36" s="90"/>
      <c r="Q36" s="82"/>
      <c r="R36" s="82"/>
      <c r="S36" s="82"/>
      <c r="T36" s="82"/>
    </row>
    <row r="37" spans="2:20" ht="54.75" customHeight="1">
      <c r="B37" s="10"/>
      <c r="C37" s="284" t="s">
        <v>338</v>
      </c>
      <c r="D37" s="284"/>
      <c r="E37" s="284"/>
      <c r="F37" s="284"/>
      <c r="G37" s="284"/>
      <c r="H37" s="284"/>
      <c r="I37" s="284"/>
      <c r="J37" s="5"/>
      <c r="K37" s="5"/>
      <c r="L37" s="5"/>
      <c r="M37" s="5"/>
      <c r="N37" s="5"/>
      <c r="O37" s="5"/>
      <c r="P37" s="90"/>
      <c r="Q37" s="5"/>
      <c r="R37" s="2"/>
      <c r="S37" s="82"/>
      <c r="T37" s="82"/>
    </row>
    <row r="38" spans="2:20" ht="41.25" customHeight="1">
      <c r="B38" s="10"/>
      <c r="C38" s="284" t="s">
        <v>339</v>
      </c>
      <c r="D38" s="284"/>
      <c r="E38" s="284"/>
      <c r="F38" s="284"/>
      <c r="G38" s="284"/>
      <c r="H38" s="284"/>
      <c r="I38" s="284"/>
      <c r="J38" s="5"/>
      <c r="K38" s="5"/>
      <c r="L38" s="5"/>
      <c r="M38" s="5"/>
      <c r="P38" s="90"/>
      <c r="Q38" s="16"/>
      <c r="R38" s="2"/>
      <c r="S38" s="82"/>
      <c r="T38" s="82"/>
    </row>
    <row r="39" spans="2:20" ht="75" customHeight="1">
      <c r="B39" s="10"/>
      <c r="C39" s="284" t="s">
        <v>340</v>
      </c>
      <c r="D39" s="284"/>
      <c r="E39" s="284"/>
      <c r="F39" s="284"/>
      <c r="G39" s="284"/>
      <c r="H39" s="284"/>
      <c r="I39" s="284"/>
      <c r="J39" s="5"/>
      <c r="K39" s="5"/>
      <c r="L39" s="5"/>
      <c r="M39" s="5"/>
      <c r="N39" s="5"/>
      <c r="O39" s="5"/>
      <c r="P39" s="90"/>
      <c r="Q39" s="82"/>
      <c r="R39" s="82"/>
      <c r="S39" s="82"/>
      <c r="T39" s="82"/>
    </row>
    <row r="40" spans="2:20" ht="34.5" customHeight="1">
      <c r="B40" s="10"/>
      <c r="C40" s="284" t="s">
        <v>341</v>
      </c>
      <c r="D40" s="284"/>
      <c r="E40" s="284"/>
      <c r="F40" s="284"/>
      <c r="G40" s="284"/>
      <c r="H40" s="284"/>
      <c r="I40" s="284"/>
      <c r="J40" s="5"/>
      <c r="K40" s="5"/>
      <c r="L40" s="5"/>
      <c r="M40" s="5"/>
      <c r="N40" s="5"/>
      <c r="O40" s="5"/>
      <c r="P40" s="90"/>
      <c r="Q40" s="5"/>
      <c r="R40" s="2"/>
      <c r="S40" s="82"/>
      <c r="T40" s="82"/>
    </row>
    <row r="41" spans="2:20" ht="34.5" customHeight="1">
      <c r="B41" s="10"/>
      <c r="C41" s="284" t="s">
        <v>342</v>
      </c>
      <c r="D41" s="284"/>
      <c r="E41" s="284"/>
      <c r="F41" s="284"/>
      <c r="G41" s="284"/>
      <c r="H41" s="284"/>
      <c r="I41" s="284"/>
      <c r="J41" s="5"/>
      <c r="K41" s="5"/>
      <c r="L41" s="5"/>
      <c r="M41" s="5"/>
      <c r="N41" s="5"/>
      <c r="O41" s="5"/>
      <c r="P41" s="90"/>
      <c r="Q41" s="5"/>
      <c r="R41" s="2"/>
      <c r="S41" s="82"/>
      <c r="T41" s="82"/>
    </row>
    <row r="42" spans="2:20" ht="34.5" customHeight="1">
      <c r="B42" s="10"/>
      <c r="C42" s="284" t="s">
        <v>343</v>
      </c>
      <c r="D42" s="284"/>
      <c r="E42" s="284"/>
      <c r="F42" s="284"/>
      <c r="G42" s="284"/>
      <c r="H42" s="284"/>
      <c r="I42" s="284"/>
      <c r="J42" s="5"/>
      <c r="K42" s="5"/>
      <c r="L42" s="5"/>
      <c r="M42" s="5"/>
      <c r="N42" s="5"/>
      <c r="O42" s="5"/>
      <c r="P42" s="90"/>
      <c r="Q42" s="5"/>
      <c r="R42" s="2"/>
      <c r="S42" s="82"/>
      <c r="T42" s="82"/>
    </row>
    <row r="43" spans="2:20" ht="34.5" customHeight="1">
      <c r="B43" s="10"/>
      <c r="C43" s="284" t="s">
        <v>344</v>
      </c>
      <c r="D43" s="284"/>
      <c r="E43" s="284"/>
      <c r="F43" s="284"/>
      <c r="G43" s="284"/>
      <c r="H43" s="284"/>
      <c r="I43" s="284"/>
      <c r="J43" s="5"/>
      <c r="K43" s="5"/>
      <c r="L43" s="5"/>
      <c r="M43" s="5"/>
      <c r="N43" s="5"/>
      <c r="O43" s="5"/>
      <c r="P43" s="90"/>
      <c r="Q43" s="82"/>
      <c r="R43" s="2"/>
      <c r="S43" s="82"/>
      <c r="T43" s="82"/>
    </row>
    <row r="44" spans="2:20" ht="39.75" customHeight="1">
      <c r="B44" s="5"/>
      <c r="C44" s="284" t="s">
        <v>345</v>
      </c>
      <c r="D44" s="284"/>
      <c r="E44" s="284"/>
      <c r="F44" s="284"/>
      <c r="G44" s="284"/>
      <c r="H44" s="284"/>
      <c r="I44" s="284"/>
      <c r="J44" s="5"/>
      <c r="K44" s="5"/>
      <c r="L44" s="5"/>
      <c r="M44" s="5"/>
      <c r="N44" s="5"/>
      <c r="O44" s="5"/>
      <c r="P44" s="90"/>
      <c r="Q44" s="5"/>
      <c r="R44" s="2"/>
      <c r="S44" s="82"/>
      <c r="T44" s="82"/>
    </row>
    <row r="45" spans="3:20" ht="30" customHeight="1">
      <c r="C45" s="5"/>
      <c r="D45" s="166"/>
      <c r="E45" s="6"/>
      <c r="F45" s="5"/>
      <c r="G45" s="5"/>
      <c r="H45" s="5"/>
      <c r="I45" s="5"/>
      <c r="J45" s="5"/>
      <c r="L45" s="5"/>
      <c r="M45" s="5"/>
      <c r="N45" s="5"/>
      <c r="O45" s="5"/>
      <c r="P45" s="90"/>
      <c r="Q45" s="5"/>
      <c r="R45" s="2"/>
      <c r="S45" s="82"/>
      <c r="T45" s="82"/>
    </row>
    <row r="46" spans="3:20" ht="30" customHeight="1">
      <c r="C46" s="5"/>
      <c r="D46" s="166"/>
      <c r="E46" s="6"/>
      <c r="F46" s="5"/>
      <c r="G46" s="5"/>
      <c r="H46" s="5"/>
      <c r="I46" s="5"/>
      <c r="K46" s="5"/>
      <c r="L46" s="5"/>
      <c r="M46" s="5"/>
      <c r="N46" s="5"/>
      <c r="O46" s="5"/>
      <c r="P46" s="90"/>
      <c r="Q46" s="5"/>
      <c r="R46" s="2"/>
      <c r="S46" s="82"/>
      <c r="T46" s="82"/>
    </row>
    <row r="47" spans="3:20" ht="18">
      <c r="C47" s="5"/>
      <c r="D47" s="166"/>
      <c r="E47" s="6"/>
      <c r="F47" s="5"/>
      <c r="G47" s="5"/>
      <c r="H47" s="5"/>
      <c r="I47" s="5"/>
      <c r="K47" s="5"/>
      <c r="L47" s="5"/>
      <c r="M47" s="5"/>
      <c r="N47" s="5"/>
      <c r="O47" s="5"/>
      <c r="P47" s="90"/>
      <c r="Q47" s="5"/>
      <c r="R47" s="2"/>
      <c r="S47" s="82"/>
      <c r="T47" s="82"/>
    </row>
    <row r="48" spans="3:20" ht="18">
      <c r="C48" s="5"/>
      <c r="D48" s="166"/>
      <c r="E48" s="6"/>
      <c r="F48" s="5"/>
      <c r="G48" s="5"/>
      <c r="H48" s="5"/>
      <c r="I48" s="5"/>
      <c r="K48" s="15"/>
      <c r="P48" s="90"/>
      <c r="Q48" s="16"/>
      <c r="R48" s="2"/>
      <c r="S48" s="82"/>
      <c r="T48" s="82"/>
    </row>
    <row r="49" spans="3:20" ht="18">
      <c r="C49" s="5"/>
      <c r="D49" s="5"/>
      <c r="E49" s="5"/>
      <c r="F49" s="5"/>
      <c r="G49" s="5"/>
      <c r="H49" s="5"/>
      <c r="I49" s="5"/>
      <c r="K49" s="5"/>
      <c r="L49" s="5"/>
      <c r="M49" s="5"/>
      <c r="N49" s="5"/>
      <c r="O49" s="5"/>
      <c r="P49" s="90"/>
      <c r="Q49" s="82"/>
      <c r="R49" s="82"/>
      <c r="S49" s="82"/>
      <c r="T49" s="82"/>
    </row>
    <row r="50" spans="3:20" ht="18">
      <c r="C50" s="5"/>
      <c r="D50" s="5"/>
      <c r="E50" s="5"/>
      <c r="F50" s="5"/>
      <c r="G50" s="5"/>
      <c r="H50" s="5"/>
      <c r="I50" s="5"/>
      <c r="K50" s="5"/>
      <c r="L50" s="5"/>
      <c r="M50" s="5"/>
      <c r="N50" s="5"/>
      <c r="O50" s="5"/>
      <c r="P50" s="90"/>
      <c r="Q50" s="5"/>
      <c r="R50" s="2"/>
      <c r="S50" s="82"/>
      <c r="T50" s="82"/>
    </row>
    <row r="51" spans="3:20" ht="18">
      <c r="C51" s="5"/>
      <c r="D51" s="5"/>
      <c r="E51" s="5"/>
      <c r="F51" s="5"/>
      <c r="G51" s="5"/>
      <c r="H51" s="5"/>
      <c r="I51" s="5"/>
      <c r="L51" s="5"/>
      <c r="M51" s="5"/>
      <c r="N51" s="5"/>
      <c r="O51" s="5"/>
      <c r="P51" s="90"/>
      <c r="Q51" s="5"/>
      <c r="R51" s="2"/>
      <c r="S51" s="82"/>
      <c r="T51" s="82"/>
    </row>
    <row r="52" spans="11:20" ht="18">
      <c r="K52" s="5"/>
      <c r="L52" s="5"/>
      <c r="M52" s="5"/>
      <c r="N52" s="5"/>
      <c r="O52" s="5"/>
      <c r="P52" s="90"/>
      <c r="Q52" s="5"/>
      <c r="R52" s="2"/>
      <c r="S52" s="82"/>
      <c r="T52" s="82"/>
    </row>
    <row r="53" spans="11:20" ht="18">
      <c r="K53" s="5"/>
      <c r="P53" s="90"/>
      <c r="Q53" s="16"/>
      <c r="R53" s="2"/>
      <c r="S53" s="82"/>
      <c r="T53" s="82"/>
    </row>
    <row r="54" spans="12:20" ht="18">
      <c r="L54" s="5"/>
      <c r="M54" s="5"/>
      <c r="N54" s="5"/>
      <c r="O54" s="5"/>
      <c r="P54" s="90"/>
      <c r="Q54" s="82"/>
      <c r="R54" s="82"/>
      <c r="S54" s="82"/>
      <c r="T54" s="82"/>
    </row>
    <row r="55" spans="11:20" ht="18">
      <c r="K55" s="5"/>
      <c r="L55" s="5"/>
      <c r="M55" s="5"/>
      <c r="N55" s="5"/>
      <c r="O55" s="5"/>
      <c r="P55" s="90"/>
      <c r="Q55" s="5"/>
      <c r="R55" s="2"/>
      <c r="S55" s="82"/>
      <c r="T55" s="82"/>
    </row>
    <row r="56" spans="11:20" ht="18">
      <c r="K56" s="5"/>
      <c r="L56" s="5"/>
      <c r="M56" s="5"/>
      <c r="N56" s="5"/>
      <c r="O56" s="5"/>
      <c r="P56" s="90"/>
      <c r="Q56" s="5"/>
      <c r="R56" s="2"/>
      <c r="S56" s="82"/>
      <c r="T56" s="82"/>
    </row>
    <row r="57" spans="12:20" ht="18">
      <c r="L57" s="5"/>
      <c r="M57" s="5"/>
      <c r="N57" s="5"/>
      <c r="O57" s="5"/>
      <c r="P57" s="90"/>
      <c r="Q57" s="5"/>
      <c r="R57" s="2"/>
      <c r="S57" s="82"/>
      <c r="T57" s="82"/>
    </row>
    <row r="58" spans="11:20" ht="18">
      <c r="K58" s="5"/>
      <c r="P58" s="90"/>
      <c r="Q58" s="16"/>
      <c r="R58" s="2"/>
      <c r="S58" s="82"/>
      <c r="T58" s="82"/>
    </row>
    <row r="59" spans="11:20" ht="18">
      <c r="K59" s="5"/>
      <c r="L59" s="5"/>
      <c r="M59" s="5"/>
      <c r="N59" s="5"/>
      <c r="O59" s="5"/>
      <c r="P59" s="90"/>
      <c r="Q59" s="82"/>
      <c r="R59" s="82"/>
      <c r="S59" s="82"/>
      <c r="T59" s="82"/>
    </row>
    <row r="60" spans="11:20" ht="18">
      <c r="K60" s="5"/>
      <c r="L60" s="5"/>
      <c r="M60" s="5"/>
      <c r="N60" s="5"/>
      <c r="O60" s="5"/>
      <c r="P60" s="90"/>
      <c r="Q60" s="5"/>
      <c r="R60" s="2"/>
      <c r="S60" s="82"/>
      <c r="T60" s="82"/>
    </row>
    <row r="61" spans="11:20" ht="18">
      <c r="K61" s="5"/>
      <c r="L61" s="5"/>
      <c r="M61" s="5"/>
      <c r="N61" s="5"/>
      <c r="O61" s="5"/>
      <c r="P61" s="90"/>
      <c r="Q61" s="5"/>
      <c r="R61" s="2"/>
      <c r="S61" s="82"/>
      <c r="T61" s="82"/>
    </row>
    <row r="62" spans="12:20" ht="18">
      <c r="L62" s="5"/>
      <c r="M62" s="5"/>
      <c r="N62" s="5"/>
      <c r="O62" s="5"/>
      <c r="P62" s="90"/>
      <c r="Q62" s="5"/>
      <c r="R62" s="2"/>
      <c r="S62" s="82"/>
      <c r="T62" s="82"/>
    </row>
    <row r="63" spans="11:20" ht="18">
      <c r="K63" s="5"/>
      <c r="P63" s="90"/>
      <c r="Q63" s="16"/>
      <c r="R63" s="2"/>
      <c r="S63" s="82"/>
      <c r="T63" s="82"/>
    </row>
    <row r="64" spans="11:20" ht="18">
      <c r="K64" s="5"/>
      <c r="L64" s="5"/>
      <c r="M64" s="5"/>
      <c r="N64" s="5"/>
      <c r="O64" s="5"/>
      <c r="P64" s="90"/>
      <c r="Q64" s="82"/>
      <c r="R64" s="82"/>
      <c r="S64" s="82"/>
      <c r="T64" s="82"/>
    </row>
    <row r="65" spans="11:20" ht="18">
      <c r="K65" s="5"/>
      <c r="L65" s="5"/>
      <c r="M65" s="5"/>
      <c r="N65" s="5"/>
      <c r="O65" s="5"/>
      <c r="P65" s="90"/>
      <c r="Q65" s="5"/>
      <c r="R65" s="2"/>
      <c r="S65" s="82"/>
      <c r="T65" s="2"/>
    </row>
    <row r="66" spans="11:20" ht="18">
      <c r="K66" s="5"/>
      <c r="L66" s="5"/>
      <c r="M66" s="5"/>
      <c r="N66" s="5"/>
      <c r="O66" s="5"/>
      <c r="P66" s="90"/>
      <c r="Q66" s="5"/>
      <c r="R66" s="2"/>
      <c r="S66" s="82"/>
      <c r="T66" s="2"/>
    </row>
    <row r="67" spans="12:20" ht="18">
      <c r="L67" s="5"/>
      <c r="M67" s="5"/>
      <c r="N67" s="5"/>
      <c r="O67" s="5"/>
      <c r="P67" s="90"/>
      <c r="Q67" s="5"/>
      <c r="R67" s="2"/>
      <c r="S67" s="82"/>
      <c r="T67" s="2"/>
    </row>
    <row r="68" spans="11:20" ht="18">
      <c r="K68" s="5"/>
      <c r="P68" s="90"/>
      <c r="Q68" s="16"/>
      <c r="R68" s="2"/>
      <c r="S68" s="82"/>
      <c r="T68" s="2"/>
    </row>
    <row r="69" spans="11:20" ht="18">
      <c r="K69" s="5"/>
      <c r="L69" s="5"/>
      <c r="M69" s="5"/>
      <c r="N69" s="5"/>
      <c r="O69" s="5"/>
      <c r="P69" s="90"/>
      <c r="Q69" s="82"/>
      <c r="R69" s="82"/>
      <c r="S69" s="82"/>
      <c r="T69" s="82"/>
    </row>
    <row r="70" spans="12:20" ht="18">
      <c r="L70" s="5"/>
      <c r="M70" s="5"/>
      <c r="N70" s="5"/>
      <c r="O70" s="5"/>
      <c r="P70" s="90"/>
      <c r="Q70" s="5"/>
      <c r="R70" s="2"/>
      <c r="S70" s="82"/>
      <c r="T70" s="2"/>
    </row>
    <row r="71" spans="11:20" ht="18">
      <c r="K71" s="5"/>
      <c r="L71" s="5"/>
      <c r="M71" s="5"/>
      <c r="N71" s="5"/>
      <c r="O71" s="5"/>
      <c r="P71" s="90"/>
      <c r="Q71" s="5"/>
      <c r="R71" s="2"/>
      <c r="S71" s="82"/>
      <c r="T71" s="2"/>
    </row>
    <row r="72" spans="11:20" ht="18">
      <c r="K72" s="5"/>
      <c r="L72" s="5"/>
      <c r="M72" s="5"/>
      <c r="N72" s="5"/>
      <c r="O72" s="5"/>
      <c r="P72" s="90"/>
      <c r="Q72" s="5"/>
      <c r="R72" s="2"/>
      <c r="S72" s="82"/>
      <c r="T72" s="2"/>
    </row>
    <row r="73" spans="11:20" ht="18">
      <c r="K73" s="5"/>
      <c r="P73" s="90"/>
      <c r="Q73" s="16"/>
      <c r="R73" s="2"/>
      <c r="S73" s="82"/>
      <c r="T73" s="2"/>
    </row>
    <row r="74" spans="11:20" ht="18">
      <c r="K74" s="5"/>
      <c r="L74" s="5"/>
      <c r="M74" s="5"/>
      <c r="N74" s="5"/>
      <c r="O74" s="5"/>
      <c r="P74" s="90"/>
      <c r="Q74" s="82"/>
      <c r="R74" s="82"/>
      <c r="S74" s="82"/>
      <c r="T74" s="82"/>
    </row>
    <row r="75" spans="12:20" ht="18">
      <c r="L75" s="5"/>
      <c r="M75" s="5"/>
      <c r="N75" s="5"/>
      <c r="O75" s="5"/>
      <c r="P75" s="90"/>
      <c r="Q75" s="5"/>
      <c r="R75" s="2"/>
      <c r="S75" s="82"/>
      <c r="T75" s="2"/>
    </row>
    <row r="76" spans="11:20" ht="18">
      <c r="K76" s="5"/>
      <c r="L76" s="5"/>
      <c r="M76" s="5"/>
      <c r="N76" s="5"/>
      <c r="O76" s="5"/>
      <c r="P76" s="90"/>
      <c r="Q76" s="5"/>
      <c r="R76" s="2"/>
      <c r="S76" s="82"/>
      <c r="T76" s="2"/>
    </row>
    <row r="77" spans="11:20" ht="18">
      <c r="K77" s="5"/>
      <c r="L77" s="5"/>
      <c r="M77" s="5"/>
      <c r="N77" s="5"/>
      <c r="O77" s="5"/>
      <c r="P77" s="90"/>
      <c r="Q77" s="5"/>
      <c r="R77" s="2"/>
      <c r="S77" s="82"/>
      <c r="T77" s="2"/>
    </row>
    <row r="78" spans="11:20" ht="18">
      <c r="K78" s="5"/>
      <c r="P78" s="90"/>
      <c r="Q78" s="16"/>
      <c r="R78" s="2"/>
      <c r="S78" s="82"/>
      <c r="T78" s="2"/>
    </row>
    <row r="79" spans="11:20" ht="18">
      <c r="K79" s="5"/>
      <c r="L79" s="5"/>
      <c r="M79" s="5"/>
      <c r="N79" s="5"/>
      <c r="O79" s="5"/>
      <c r="P79" s="90"/>
      <c r="Q79" s="82"/>
      <c r="R79" s="82"/>
      <c r="S79" s="82"/>
      <c r="T79" s="82"/>
    </row>
    <row r="80" spans="16:20" ht="18">
      <c r="P80" s="90"/>
      <c r="Q80" s="5"/>
      <c r="R80" s="5"/>
      <c r="S80" s="5"/>
      <c r="T80" s="2"/>
    </row>
    <row r="81" spans="11:20" ht="18">
      <c r="K81" s="5"/>
      <c r="P81" s="90"/>
      <c r="Q81" s="5"/>
      <c r="R81" s="5"/>
      <c r="S81" s="5"/>
      <c r="T81" s="2"/>
    </row>
    <row r="82" spans="11:20" ht="18">
      <c r="K82" s="5"/>
      <c r="P82" s="90"/>
      <c r="Q82" s="5"/>
      <c r="R82" s="5"/>
      <c r="S82" s="5"/>
      <c r="T82" s="5"/>
    </row>
    <row r="83" spans="11:20" ht="18">
      <c r="K83" s="5"/>
      <c r="P83" s="90"/>
      <c r="Q83" s="5"/>
      <c r="R83" s="5"/>
      <c r="S83" s="5"/>
      <c r="T83" s="5"/>
    </row>
    <row r="84" spans="11:20" ht="18">
      <c r="K84" s="5"/>
      <c r="P84" s="90"/>
      <c r="Q84" s="5"/>
      <c r="R84" s="5"/>
      <c r="S84" s="5"/>
      <c r="T84" s="5"/>
    </row>
    <row r="85" spans="16:20" ht="18">
      <c r="P85" s="90"/>
      <c r="Q85" s="5"/>
      <c r="R85" s="5"/>
      <c r="S85" s="5"/>
      <c r="T85" s="5"/>
    </row>
    <row r="86" spans="11:20" ht="18">
      <c r="K86" s="5"/>
      <c r="P86" s="90"/>
      <c r="Q86" s="5"/>
      <c r="R86" s="5"/>
      <c r="S86" s="5"/>
      <c r="T86" s="5"/>
    </row>
    <row r="87" spans="11:20" ht="18">
      <c r="K87" s="5"/>
      <c r="P87" s="90"/>
      <c r="Q87" s="5"/>
      <c r="R87" s="5"/>
      <c r="S87" s="5"/>
      <c r="T87" s="5"/>
    </row>
    <row r="88" spans="11:20" ht="18">
      <c r="K88" s="5"/>
      <c r="P88" s="90"/>
      <c r="Q88" s="5"/>
      <c r="R88" s="5"/>
      <c r="S88" s="5"/>
      <c r="T88" s="5"/>
    </row>
    <row r="89" spans="11:20" ht="18">
      <c r="K89" s="5"/>
      <c r="P89" s="90"/>
      <c r="Q89" s="5"/>
      <c r="R89" s="5"/>
      <c r="S89" s="5"/>
      <c r="T89" s="5"/>
    </row>
    <row r="90" spans="16:20" ht="18">
      <c r="P90" s="90"/>
      <c r="Q90" s="5"/>
      <c r="R90" s="5"/>
      <c r="S90" s="5"/>
      <c r="T90" s="5"/>
    </row>
    <row r="91" spans="11:20" ht="18">
      <c r="K91" s="5"/>
      <c r="P91" s="90"/>
      <c r="Q91" s="5"/>
      <c r="R91" s="5"/>
      <c r="S91" s="5"/>
      <c r="T91" s="5"/>
    </row>
    <row r="92" spans="11:20" ht="18">
      <c r="K92" s="5"/>
      <c r="P92" s="90"/>
      <c r="Q92" s="5"/>
      <c r="R92" s="5"/>
      <c r="S92" s="5"/>
      <c r="T92" s="5"/>
    </row>
    <row r="93" spans="11:20" ht="18">
      <c r="K93" s="5"/>
      <c r="P93" s="90"/>
      <c r="Q93" s="5"/>
      <c r="R93" s="5"/>
      <c r="S93" s="5"/>
      <c r="T93" s="5"/>
    </row>
    <row r="94" spans="11:20" ht="18">
      <c r="K94" s="5"/>
      <c r="P94" s="90"/>
      <c r="Q94" s="5"/>
      <c r="R94" s="5"/>
      <c r="S94" s="5"/>
      <c r="T94" s="5"/>
    </row>
    <row r="95" spans="16:20" ht="18">
      <c r="P95" s="90"/>
      <c r="Q95" s="5"/>
      <c r="R95" s="5"/>
      <c r="S95" s="5"/>
      <c r="T95" s="5"/>
    </row>
    <row r="96" spans="11:20" ht="18">
      <c r="K96" s="5"/>
      <c r="P96" s="90"/>
      <c r="Q96" s="5"/>
      <c r="R96" s="5"/>
      <c r="S96" s="5"/>
      <c r="T96" s="5"/>
    </row>
    <row r="97" spans="11:20" ht="18">
      <c r="K97" s="5"/>
      <c r="P97" s="90"/>
      <c r="Q97" s="5"/>
      <c r="R97" s="5"/>
      <c r="S97" s="5"/>
      <c r="T97" s="5"/>
    </row>
    <row r="98" spans="11:20" ht="18">
      <c r="K98" s="5"/>
      <c r="P98" s="90"/>
      <c r="Q98" s="5"/>
      <c r="R98" s="5"/>
      <c r="S98" s="5"/>
      <c r="T98" s="5"/>
    </row>
    <row r="99" spans="11:20" ht="18">
      <c r="K99" s="5"/>
      <c r="P99" s="90"/>
      <c r="Q99" s="5"/>
      <c r="R99" s="5"/>
      <c r="S99" s="5"/>
      <c r="T99" s="5"/>
    </row>
    <row r="100" spans="16:20" ht="18">
      <c r="P100" s="90"/>
      <c r="Q100" s="5"/>
      <c r="R100" s="5"/>
      <c r="S100" s="5"/>
      <c r="T100" s="5"/>
    </row>
    <row r="101" spans="11:20" ht="18">
      <c r="K101" s="5"/>
      <c r="P101" s="90"/>
      <c r="Q101" s="5"/>
      <c r="R101" s="5"/>
      <c r="S101" s="5"/>
      <c r="T101" s="5"/>
    </row>
    <row r="102" spans="16:20" ht="18">
      <c r="P102" s="90"/>
      <c r="Q102" s="5"/>
      <c r="R102" s="5"/>
      <c r="S102" s="5"/>
      <c r="T102" s="5"/>
    </row>
    <row r="103" spans="16:20" ht="18">
      <c r="P103" s="90"/>
      <c r="Q103" s="5"/>
      <c r="R103" s="5"/>
      <c r="S103" s="5"/>
      <c r="T103" s="5"/>
    </row>
    <row r="104" spans="16:20" ht="18">
      <c r="P104" s="90"/>
      <c r="Q104" s="5"/>
      <c r="R104" s="5"/>
      <c r="S104" s="5"/>
      <c r="T104" s="5"/>
    </row>
    <row r="105" spans="16:20" ht="18">
      <c r="P105" s="90"/>
      <c r="Q105" s="5"/>
      <c r="R105" s="5"/>
      <c r="S105" s="5"/>
      <c r="T105" s="5"/>
    </row>
    <row r="106" spans="16:20" ht="18">
      <c r="P106" s="90"/>
      <c r="Q106" s="5"/>
      <c r="R106" s="5"/>
      <c r="S106" s="5"/>
      <c r="T106" s="5"/>
    </row>
    <row r="107" spans="17:20" ht="13.5">
      <c r="Q107" s="5"/>
      <c r="R107" s="5"/>
      <c r="S107" s="5"/>
      <c r="T107" s="5"/>
    </row>
    <row r="108" spans="17:20" ht="13.5">
      <c r="Q108" s="5"/>
      <c r="R108" s="5"/>
      <c r="S108" s="5"/>
      <c r="T108" s="5"/>
    </row>
    <row r="109" spans="17:20" ht="13.5">
      <c r="Q109" s="5"/>
      <c r="R109" s="5"/>
      <c r="S109" s="5"/>
      <c r="T109" s="5"/>
    </row>
    <row r="110" spans="16:20" ht="13.5">
      <c r="P110" s="4"/>
      <c r="Q110" s="5"/>
      <c r="R110" s="5"/>
      <c r="S110" s="5"/>
      <c r="T110" s="5"/>
    </row>
    <row r="111" spans="16:20" ht="13.5">
      <c r="P111" s="4"/>
      <c r="Q111" s="5"/>
      <c r="R111" s="5"/>
      <c r="S111" s="5"/>
      <c r="T111" s="5"/>
    </row>
    <row r="112" spans="16:20" ht="13.5">
      <c r="P112" s="4"/>
      <c r="Q112" s="5"/>
      <c r="R112" s="5"/>
      <c r="S112" s="5"/>
      <c r="T112" s="5"/>
    </row>
    <row r="113" spans="16:20" ht="13.5">
      <c r="P113" s="4"/>
      <c r="Q113" s="5"/>
      <c r="R113" s="5"/>
      <c r="S113" s="5"/>
      <c r="T113" s="5"/>
    </row>
    <row r="114" spans="16:20" ht="13.5">
      <c r="P114" s="4"/>
      <c r="Q114" s="5"/>
      <c r="R114" s="5"/>
      <c r="S114" s="5"/>
      <c r="T114" s="5"/>
    </row>
    <row r="115" spans="16:20" ht="13.5">
      <c r="P115" s="4"/>
      <c r="Q115" s="5"/>
      <c r="R115" s="5"/>
      <c r="S115" s="5"/>
      <c r="T115" s="5"/>
    </row>
    <row r="116" spans="16:20" ht="13.5">
      <c r="P116" s="4"/>
      <c r="Q116" s="5"/>
      <c r="R116" s="5"/>
      <c r="S116" s="5"/>
      <c r="T116" s="5"/>
    </row>
    <row r="117" spans="16:20" ht="13.5">
      <c r="P117" s="4"/>
      <c r="Q117" s="5"/>
      <c r="R117" s="5"/>
      <c r="S117" s="5"/>
      <c r="T117" s="5"/>
    </row>
    <row r="118" spans="16:20" ht="13.5">
      <c r="P118" s="4"/>
      <c r="Q118" s="5"/>
      <c r="R118" s="5"/>
      <c r="S118" s="5"/>
      <c r="T118" s="5"/>
    </row>
    <row r="119" spans="16:20" ht="13.5">
      <c r="P119" s="4"/>
      <c r="Q119" s="5"/>
      <c r="R119" s="5"/>
      <c r="S119" s="5"/>
      <c r="T119" s="5"/>
    </row>
    <row r="120" spans="16:20" ht="13.5">
      <c r="P120" s="4"/>
      <c r="Q120" s="5"/>
      <c r="R120" s="5"/>
      <c r="S120" s="5"/>
      <c r="T120" s="5"/>
    </row>
    <row r="121" spans="16:20" ht="13.5">
      <c r="P121" s="4"/>
      <c r="Q121" s="5"/>
      <c r="R121" s="5"/>
      <c r="S121" s="5"/>
      <c r="T121" s="5"/>
    </row>
    <row r="122" spans="16:20" ht="13.5">
      <c r="P122" s="4"/>
      <c r="Q122" s="5"/>
      <c r="R122" s="5"/>
      <c r="S122" s="5"/>
      <c r="T122" s="5"/>
    </row>
    <row r="123" spans="16:20" ht="13.5">
      <c r="P123" s="4"/>
      <c r="Q123" s="5"/>
      <c r="R123" s="5"/>
      <c r="S123" s="5"/>
      <c r="T123" s="5"/>
    </row>
    <row r="124" spans="16:20" ht="13.5">
      <c r="P124" s="4"/>
      <c r="Q124" s="5"/>
      <c r="R124" s="5"/>
      <c r="S124" s="5"/>
      <c r="T124" s="5"/>
    </row>
    <row r="125" spans="16:20" ht="13.5">
      <c r="P125" s="4"/>
      <c r="Q125" s="5"/>
      <c r="R125" s="5"/>
      <c r="S125" s="5"/>
      <c r="T125" s="5"/>
    </row>
    <row r="126" spans="16:20" ht="13.5">
      <c r="P126" s="4"/>
      <c r="Q126" s="5"/>
      <c r="R126" s="5"/>
      <c r="S126" s="5"/>
      <c r="T126" s="5"/>
    </row>
    <row r="127" spans="16:20" ht="13.5">
      <c r="P127" s="4"/>
      <c r="Q127" s="5"/>
      <c r="R127" s="5"/>
      <c r="S127" s="5"/>
      <c r="T127" s="5"/>
    </row>
    <row r="128" spans="16:20" ht="13.5">
      <c r="P128" s="4"/>
      <c r="Q128" s="5"/>
      <c r="R128" s="5"/>
      <c r="S128" s="5"/>
      <c r="T128" s="5"/>
    </row>
    <row r="129" spans="16:20" ht="13.5">
      <c r="P129" s="4"/>
      <c r="Q129" s="5"/>
      <c r="R129" s="5"/>
      <c r="S129" s="5"/>
      <c r="T129" s="5"/>
    </row>
    <row r="130" spans="16:20" ht="13.5">
      <c r="P130" s="4"/>
      <c r="Q130" s="5"/>
      <c r="R130" s="5"/>
      <c r="S130" s="5"/>
      <c r="T130" s="5"/>
    </row>
    <row r="131" spans="16:20" ht="13.5">
      <c r="P131" s="4"/>
      <c r="Q131" s="5"/>
      <c r="R131" s="5"/>
      <c r="S131" s="5"/>
      <c r="T131" s="5"/>
    </row>
    <row r="132" spans="16:20" ht="13.5">
      <c r="P132" s="4"/>
      <c r="Q132" s="5"/>
      <c r="R132" s="5"/>
      <c r="S132" s="5"/>
      <c r="T132" s="5"/>
    </row>
    <row r="133" spans="16:20" ht="13.5">
      <c r="P133" s="4"/>
      <c r="Q133" s="5"/>
      <c r="R133" s="5"/>
      <c r="S133" s="5"/>
      <c r="T133" s="5"/>
    </row>
    <row r="134" spans="16:20" ht="13.5">
      <c r="P134" s="4"/>
      <c r="Q134" s="5"/>
      <c r="R134" s="5"/>
      <c r="S134" s="5"/>
      <c r="T134" s="5"/>
    </row>
    <row r="135" spans="16:20" ht="13.5">
      <c r="P135" s="4"/>
      <c r="Q135" s="5"/>
      <c r="R135" s="5"/>
      <c r="S135" s="5"/>
      <c r="T135" s="5"/>
    </row>
    <row r="136" spans="16:20" ht="13.5">
      <c r="P136" s="4"/>
      <c r="Q136" s="5"/>
      <c r="R136" s="5"/>
      <c r="S136" s="5"/>
      <c r="T136" s="5"/>
    </row>
    <row r="137" spans="16:20" ht="13.5">
      <c r="P137" s="4"/>
      <c r="Q137" s="5"/>
      <c r="R137" s="5"/>
      <c r="S137" s="5"/>
      <c r="T137" s="5"/>
    </row>
    <row r="138" spans="16:20" ht="13.5">
      <c r="P138" s="4"/>
      <c r="Q138" s="5"/>
      <c r="R138" s="5"/>
      <c r="S138" s="5"/>
      <c r="T138" s="5"/>
    </row>
    <row r="139" spans="16:20" ht="13.5">
      <c r="P139" s="4"/>
      <c r="Q139" s="5"/>
      <c r="R139" s="5"/>
      <c r="S139" s="5"/>
      <c r="T139" s="5"/>
    </row>
    <row r="140" spans="16:20" ht="13.5">
      <c r="P140" s="4"/>
      <c r="Q140" s="5"/>
      <c r="R140" s="5"/>
      <c r="S140" s="5"/>
      <c r="T140" s="5"/>
    </row>
    <row r="141" spans="16:20" ht="13.5">
      <c r="P141" s="4"/>
      <c r="Q141" s="5"/>
      <c r="R141" s="5"/>
      <c r="S141" s="5"/>
      <c r="T141" s="5"/>
    </row>
    <row r="142" spans="16:20" ht="13.5">
      <c r="P142" s="4"/>
      <c r="Q142" s="5"/>
      <c r="R142" s="5"/>
      <c r="S142" s="5"/>
      <c r="T142" s="5"/>
    </row>
    <row r="143" spans="16:20" ht="13.5">
      <c r="P143" s="4"/>
      <c r="Q143" s="5"/>
      <c r="R143" s="5"/>
      <c r="S143" s="5"/>
      <c r="T143" s="5"/>
    </row>
    <row r="144" spans="16:20" ht="13.5">
      <c r="P144" s="4"/>
      <c r="Q144" s="5"/>
      <c r="R144" s="5"/>
      <c r="S144" s="5"/>
      <c r="T144" s="5"/>
    </row>
    <row r="145" spans="16:20" ht="13.5">
      <c r="P145" s="4"/>
      <c r="Q145" s="5"/>
      <c r="R145" s="5"/>
      <c r="S145" s="5"/>
      <c r="T145" s="5"/>
    </row>
    <row r="146" spans="16:20" ht="13.5">
      <c r="P146" s="4"/>
      <c r="Q146" s="5"/>
      <c r="R146" s="5"/>
      <c r="S146" s="5"/>
      <c r="T146" s="5"/>
    </row>
    <row r="147" spans="16:20" ht="13.5">
      <c r="P147" s="4"/>
      <c r="Q147" s="5"/>
      <c r="R147" s="5"/>
      <c r="S147" s="5"/>
      <c r="T147" s="5"/>
    </row>
    <row r="148" spans="16:20" ht="13.5">
      <c r="P148" s="4"/>
      <c r="Q148" s="5"/>
      <c r="R148" s="5"/>
      <c r="S148" s="5"/>
      <c r="T148" s="5"/>
    </row>
    <row r="149" spans="16:20" ht="13.5">
      <c r="P149" s="4"/>
      <c r="Q149" s="5"/>
      <c r="R149" s="5"/>
      <c r="S149" s="5"/>
      <c r="T149" s="5"/>
    </row>
  </sheetData>
  <sheetProtection password="D0DC" sheet="1" selectLockedCells="1"/>
  <mergeCells count="43">
    <mergeCell ref="C16:I16"/>
    <mergeCell ref="C23:I23"/>
    <mergeCell ref="C25:I25"/>
    <mergeCell ref="Q3:Q4"/>
    <mergeCell ref="R3:R4"/>
    <mergeCell ref="L7:L8"/>
    <mergeCell ref="N7:N8"/>
    <mergeCell ref="Q7:Q8"/>
    <mergeCell ref="R7:R8"/>
    <mergeCell ref="C24:I24"/>
    <mergeCell ref="C28:I28"/>
    <mergeCell ref="C22:I22"/>
    <mergeCell ref="C35:I35"/>
    <mergeCell ref="C32:I32"/>
    <mergeCell ref="C33:I33"/>
    <mergeCell ref="C34:I34"/>
    <mergeCell ref="S7:S8"/>
    <mergeCell ref="O7:O8"/>
    <mergeCell ref="T7:T8"/>
    <mergeCell ref="F11:G11"/>
    <mergeCell ref="F13:G13"/>
    <mergeCell ref="M7:M8"/>
    <mergeCell ref="C7:I8"/>
    <mergeCell ref="C36:I36"/>
    <mergeCell ref="C37:I37"/>
    <mergeCell ref="C17:J17"/>
    <mergeCell ref="C18:I18"/>
    <mergeCell ref="C19:I19"/>
    <mergeCell ref="C20:I20"/>
    <mergeCell ref="C21:I21"/>
    <mergeCell ref="C26:I26"/>
    <mergeCell ref="C27:I27"/>
    <mergeCell ref="C29:I29"/>
    <mergeCell ref="C40:I40"/>
    <mergeCell ref="C41:I41"/>
    <mergeCell ref="C42:I42"/>
    <mergeCell ref="C43:I43"/>
    <mergeCell ref="C44:I44"/>
    <mergeCell ref="B2:H4"/>
    <mergeCell ref="C38:I38"/>
    <mergeCell ref="C39:I39"/>
    <mergeCell ref="C30:I30"/>
    <mergeCell ref="C31:I31"/>
  </mergeCells>
  <dataValidations count="1">
    <dataValidation type="list" allowBlank="1" showInputMessage="1" showErrorMessage="1" sqref="Q76 Q18 Q32 Q46 Q51 Q56 Q61 Q66 Q71 Q41 Q44">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rowBreaks count="1" manualBreakCount="1">
    <brk id="36" min="1" max="9" man="1"/>
  </rowBreak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9"/>
  <sheetViews>
    <sheetView showGridLines="0" showRowColHeaders="0" zoomScale="50" zoomScaleNormal="50" zoomScalePageLayoutView="0" workbookViewId="0" topLeftCell="A42">
      <selection activeCell="G56" sqref="G56:M56"/>
    </sheetView>
  </sheetViews>
  <sheetFormatPr defaultColWidth="9.140625" defaultRowHeight="15"/>
  <cols>
    <col min="1" max="1" width="7.00390625" style="8" customWidth="1"/>
    <col min="2" max="2" width="2.7109375" style="8" customWidth="1"/>
    <col min="3" max="3" width="11.8515625" style="8" customWidth="1"/>
    <col min="4" max="4" width="19.57421875" style="8" customWidth="1"/>
    <col min="5" max="5" width="10.7109375" style="8" customWidth="1"/>
    <col min="6" max="6" width="25.140625" style="8" customWidth="1"/>
    <col min="7" max="7" width="15.7109375" style="8" customWidth="1"/>
    <col min="8" max="8" width="2.140625" style="8" customWidth="1"/>
    <col min="9" max="9" width="23.7109375" style="8" customWidth="1"/>
    <col min="10" max="10" width="10.7109375" style="8" customWidth="1"/>
    <col min="11" max="12" width="11.00390625" style="8" customWidth="1"/>
    <col min="13" max="13" width="28.57421875" style="8" customWidth="1"/>
    <col min="14" max="14" width="2.7109375" style="8" customWidth="1"/>
    <col min="15" max="15" width="27.57421875" style="8" hidden="1" customWidth="1"/>
    <col min="16" max="16" width="25.57421875" style="8" bestFit="1" customWidth="1"/>
    <col min="17" max="17" width="11.421875" style="8" customWidth="1"/>
    <col min="18" max="18" width="26.140625" style="8" bestFit="1" customWidth="1"/>
    <col min="19" max="19" width="35.8515625" style="8" customWidth="1"/>
    <col min="20" max="20" width="32.421875" style="8" bestFit="1" customWidth="1"/>
    <col min="21" max="21" width="14.7109375" style="8" bestFit="1" customWidth="1"/>
    <col min="22" max="16384" width="9.140625" style="8" customWidth="1"/>
  </cols>
  <sheetData>
    <row r="1" ht="30" customHeight="1" hidden="1"/>
    <row r="2" spans="1:17" ht="16.5" customHeight="1" hidden="1">
      <c r="A2" s="86"/>
      <c r="B2" s="86"/>
      <c r="C2" s="29" t="s">
        <v>34</v>
      </c>
      <c r="D2" s="91"/>
      <c r="M2" s="28" t="s">
        <v>38</v>
      </c>
      <c r="O2" s="8" t="s">
        <v>360</v>
      </c>
      <c r="P2" s="8" t="s">
        <v>365</v>
      </c>
      <c r="Q2" s="8" t="str">
        <f>IF($G$51=$F$3,O2,P2)</f>
        <v>2.1. Desarrollo de acciones formativas, presenciales, on line o mixtas, que contribuyan a la mejora del acceso de este colectivo al empleo, tanto a través de la formación en habilidades y competencias transversales para la mejora de la empleabilidad, como para la cualificación/titulación específica en el desempeño de una profesión y que respondan a las necesidades del mercado de trabajo</v>
      </c>
    </row>
    <row r="3" spans="3:17" ht="15" customHeight="1" hidden="1">
      <c r="C3" s="27"/>
      <c r="D3" s="8" t="s">
        <v>262</v>
      </c>
      <c r="F3" s="8" t="s">
        <v>258</v>
      </c>
      <c r="M3" s="28">
        <v>120</v>
      </c>
      <c r="O3" s="8" t="s">
        <v>361</v>
      </c>
      <c r="P3" s="8" t="s">
        <v>458</v>
      </c>
      <c r="Q3" s="8" t="str">
        <f>IF($G$51=$F$3,O3,P3)</f>
        <v>2.2. Implementación de programas combinados de formación y empleo, que integren personas con cualquier tipo de discapacidad, mediante la integración de acciones formativas con la realización de prácticas formativas siempre y cuando todo ello se articule de acuerdo con la legislación vigente.</v>
      </c>
    </row>
    <row r="4" spans="3:17" ht="15" customHeight="1" hidden="1">
      <c r="C4" s="27" t="s">
        <v>77</v>
      </c>
      <c r="D4" s="8" t="s">
        <v>263</v>
      </c>
      <c r="F4" s="8" t="s">
        <v>259</v>
      </c>
      <c r="M4" s="28">
        <v>400</v>
      </c>
      <c r="O4" s="8" t="s">
        <v>362</v>
      </c>
      <c r="Q4" s="8">
        <f>IF($G$51=$F$3,O4,"")</f>
      </c>
    </row>
    <row r="5" spans="3:15" ht="15" customHeight="1" hidden="1">
      <c r="C5" s="27" t="s">
        <v>76</v>
      </c>
      <c r="D5" s="8" t="s">
        <v>264</v>
      </c>
      <c r="O5" s="8" t="s">
        <v>363</v>
      </c>
    </row>
    <row r="6" spans="3:15" ht="15" customHeight="1" hidden="1">
      <c r="C6" s="29" t="s">
        <v>35</v>
      </c>
      <c r="D6" s="8" t="s">
        <v>265</v>
      </c>
      <c r="O6" s="8" t="s">
        <v>364</v>
      </c>
    </row>
    <row r="7" spans="3:13" ht="15" customHeight="1" hidden="1">
      <c r="C7" s="65"/>
      <c r="D7" s="22"/>
      <c r="E7" s="22"/>
      <c r="F7" s="22"/>
      <c r="G7" s="22"/>
      <c r="H7" s="22"/>
      <c r="I7" s="23"/>
      <c r="M7" s="27"/>
    </row>
    <row r="8" spans="3:13" ht="15" customHeight="1" hidden="1">
      <c r="C8" s="92" t="s">
        <v>7</v>
      </c>
      <c r="D8" s="93"/>
      <c r="E8" s="93"/>
      <c r="F8" s="93"/>
      <c r="G8" s="93"/>
      <c r="H8" s="93"/>
      <c r="I8" s="60"/>
      <c r="M8" s="27" t="s">
        <v>30</v>
      </c>
    </row>
    <row r="9" spans="3:13" ht="15" customHeight="1" hidden="1">
      <c r="C9" s="94" t="s">
        <v>347</v>
      </c>
      <c r="D9" s="19"/>
      <c r="E9" s="19"/>
      <c r="F9" s="19"/>
      <c r="G9" s="19"/>
      <c r="H9" s="19"/>
      <c r="I9" s="23"/>
      <c r="M9" s="27" t="s">
        <v>31</v>
      </c>
    </row>
    <row r="10" spans="3:13" ht="15" customHeight="1" hidden="1">
      <c r="C10" s="87" t="s">
        <v>4</v>
      </c>
      <c r="D10" s="95"/>
      <c r="E10" s="95"/>
      <c r="F10" s="95"/>
      <c r="G10" s="95"/>
      <c r="H10" s="95"/>
      <c r="I10" s="96"/>
      <c r="M10" s="27" t="s">
        <v>32</v>
      </c>
    </row>
    <row r="11" spans="3:9" ht="15" customHeight="1" hidden="1">
      <c r="C11" s="97" t="s">
        <v>3</v>
      </c>
      <c r="D11" s="19"/>
      <c r="E11" s="19"/>
      <c r="F11" s="19"/>
      <c r="G11" s="19"/>
      <c r="H11" s="19"/>
      <c r="I11" s="23"/>
    </row>
    <row r="12" spans="3:13" ht="15" customHeight="1" hidden="1">
      <c r="C12" s="98" t="s">
        <v>9</v>
      </c>
      <c r="D12" s="95"/>
      <c r="E12" s="95"/>
      <c r="F12" s="95"/>
      <c r="G12" s="95"/>
      <c r="H12" s="95"/>
      <c r="I12" s="96"/>
      <c r="M12" s="27"/>
    </row>
    <row r="13" spans="3:13" ht="15" customHeight="1" hidden="1">
      <c r="C13" s="94" t="s">
        <v>348</v>
      </c>
      <c r="D13" s="19"/>
      <c r="E13" s="19"/>
      <c r="F13" s="19"/>
      <c r="G13" s="19"/>
      <c r="H13" s="19"/>
      <c r="I13" s="23"/>
      <c r="M13" s="27" t="s">
        <v>72</v>
      </c>
    </row>
    <row r="14" spans="3:13" ht="15" customHeight="1" hidden="1">
      <c r="C14" s="87" t="s">
        <v>349</v>
      </c>
      <c r="D14" s="43"/>
      <c r="E14" s="43"/>
      <c r="F14" s="43"/>
      <c r="G14" s="43"/>
      <c r="H14" s="43"/>
      <c r="I14" s="96"/>
      <c r="M14" s="27" t="s">
        <v>40</v>
      </c>
    </row>
    <row r="15" spans="3:13" ht="15" customHeight="1" hidden="1">
      <c r="C15" s="94" t="s">
        <v>11</v>
      </c>
      <c r="D15" s="99"/>
      <c r="E15" s="99"/>
      <c r="F15" s="99"/>
      <c r="G15" s="99"/>
      <c r="H15" s="99"/>
      <c r="I15" s="23"/>
      <c r="M15" s="27" t="s">
        <v>73</v>
      </c>
    </row>
    <row r="16" spans="3:9" ht="19.5" customHeight="1" hidden="1">
      <c r="C16" s="98" t="s">
        <v>12</v>
      </c>
      <c r="D16" s="43"/>
      <c r="E16" s="43"/>
      <c r="F16" s="43"/>
      <c r="G16" s="43"/>
      <c r="H16" s="43"/>
      <c r="I16" s="96"/>
    </row>
    <row r="17" spans="3:9" ht="34.5" customHeight="1" hidden="1">
      <c r="C17" s="94" t="s">
        <v>10</v>
      </c>
      <c r="D17" s="99"/>
      <c r="E17" s="99"/>
      <c r="F17" s="99"/>
      <c r="G17" s="99"/>
      <c r="H17" s="99"/>
      <c r="I17" s="100"/>
    </row>
    <row r="18" spans="3:9" ht="19.5" customHeight="1" hidden="1">
      <c r="C18" s="98" t="s">
        <v>8</v>
      </c>
      <c r="D18" s="43"/>
      <c r="E18" s="43"/>
      <c r="F18" s="43"/>
      <c r="G18" s="43"/>
      <c r="H18" s="43"/>
      <c r="I18" s="102"/>
    </row>
    <row r="19" spans="3:9" ht="19.5" customHeight="1" hidden="1">
      <c r="C19" s="18" t="s">
        <v>5</v>
      </c>
      <c r="D19" s="99"/>
      <c r="E19" s="99"/>
      <c r="F19" s="99"/>
      <c r="G19" s="99"/>
      <c r="H19" s="99"/>
      <c r="I19" s="100"/>
    </row>
    <row r="20" spans="1:9" ht="19.5" customHeight="1" hidden="1">
      <c r="A20" s="86"/>
      <c r="B20" s="86"/>
      <c r="C20" s="32" t="s">
        <v>6</v>
      </c>
      <c r="D20" s="103"/>
      <c r="E20" s="103"/>
      <c r="F20" s="103"/>
      <c r="G20" s="103"/>
      <c r="H20" s="103"/>
      <c r="I20" s="104"/>
    </row>
    <row r="21" spans="3:13" ht="24.75" customHeight="1">
      <c r="C21" s="334" t="s">
        <v>456</v>
      </c>
      <c r="D21" s="334"/>
      <c r="E21" s="334"/>
      <c r="F21" s="334"/>
      <c r="G21" s="334"/>
      <c r="H21" s="334"/>
      <c r="I21" s="334"/>
      <c r="J21" s="334"/>
      <c r="K21" s="334"/>
      <c r="L21" s="334"/>
      <c r="M21" s="229"/>
    </row>
    <row r="22" spans="3:13" ht="24.75" customHeight="1">
      <c r="C22" s="334"/>
      <c r="D22" s="334"/>
      <c r="E22" s="334"/>
      <c r="F22" s="334"/>
      <c r="G22" s="334"/>
      <c r="H22" s="334"/>
      <c r="I22" s="334"/>
      <c r="J22" s="334"/>
      <c r="K22" s="334"/>
      <c r="L22" s="334"/>
      <c r="M22" s="229"/>
    </row>
    <row r="23" spans="3:13" ht="24.75" customHeight="1">
      <c r="C23" s="334"/>
      <c r="D23" s="334"/>
      <c r="E23" s="334"/>
      <c r="F23" s="334"/>
      <c r="G23" s="334"/>
      <c r="H23" s="334"/>
      <c r="I23" s="334"/>
      <c r="J23" s="334"/>
      <c r="K23" s="334"/>
      <c r="L23" s="334"/>
      <c r="M23" s="229"/>
    </row>
    <row r="26" spans="3:27" ht="15" customHeight="1">
      <c r="C26" s="348" t="s">
        <v>0</v>
      </c>
      <c r="D26" s="348"/>
      <c r="E26" s="348"/>
      <c r="F26" s="348"/>
      <c r="G26" s="348"/>
      <c r="H26" s="348"/>
      <c r="I26" s="348"/>
      <c r="J26" s="348"/>
      <c r="K26" s="348"/>
      <c r="L26" s="348"/>
      <c r="M26" s="348"/>
      <c r="N26" s="346"/>
      <c r="O26" s="335"/>
      <c r="P26" s="346"/>
      <c r="Q26" s="346"/>
      <c r="R26" s="346"/>
      <c r="S26" s="346"/>
      <c r="T26" s="105"/>
      <c r="U26" s="335"/>
      <c r="V26" s="335"/>
      <c r="W26" s="335"/>
      <c r="X26" s="335"/>
      <c r="Y26" s="335"/>
      <c r="Z26" s="335"/>
      <c r="AA26" s="335"/>
    </row>
    <row r="27" spans="3:27" s="11" customFormat="1" ht="18.75" customHeight="1">
      <c r="C27" s="348"/>
      <c r="D27" s="348"/>
      <c r="E27" s="348"/>
      <c r="F27" s="348"/>
      <c r="G27" s="348"/>
      <c r="H27" s="348"/>
      <c r="I27" s="348"/>
      <c r="J27" s="348"/>
      <c r="K27" s="348"/>
      <c r="L27" s="348"/>
      <c r="M27" s="348"/>
      <c r="N27" s="346"/>
      <c r="O27" s="335"/>
      <c r="P27" s="346"/>
      <c r="Q27" s="346"/>
      <c r="R27" s="346"/>
      <c r="S27" s="346"/>
      <c r="T27" s="105"/>
      <c r="U27" s="335"/>
      <c r="V27" s="335"/>
      <c r="W27" s="335"/>
      <c r="X27" s="335"/>
      <c r="Y27" s="335"/>
      <c r="Z27" s="335"/>
      <c r="AA27" s="335"/>
    </row>
    <row r="28" spans="4:13" s="11" customFormat="1" ht="18">
      <c r="D28" s="47"/>
      <c r="E28" s="47"/>
      <c r="F28" s="47"/>
      <c r="G28" s="47"/>
      <c r="H28" s="47"/>
      <c r="I28" s="47"/>
      <c r="J28" s="47"/>
      <c r="K28" s="47"/>
      <c r="L28" s="47"/>
      <c r="M28" s="47"/>
    </row>
    <row r="29" spans="4:13" s="11" customFormat="1" ht="18">
      <c r="D29" s="47"/>
      <c r="E29" s="48"/>
      <c r="F29" s="12"/>
      <c r="G29" s="47"/>
      <c r="H29" s="47"/>
      <c r="I29" s="47"/>
      <c r="J29" s="47"/>
      <c r="K29" s="47"/>
      <c r="L29" s="47"/>
      <c r="M29" s="47"/>
    </row>
    <row r="30" spans="3:13" s="11" customFormat="1" ht="18.75" customHeight="1" thickBot="1">
      <c r="C30" s="349" t="s">
        <v>36</v>
      </c>
      <c r="D30" s="349"/>
      <c r="E30" s="349"/>
      <c r="F30" s="349"/>
      <c r="G30" s="349"/>
      <c r="H30" s="349"/>
      <c r="I30" s="349"/>
      <c r="J30" s="349"/>
      <c r="K30" s="349"/>
      <c r="L30" s="349"/>
      <c r="M30" s="349"/>
    </row>
    <row r="31" spans="4:13" s="11" customFormat="1" ht="25.5" customHeight="1">
      <c r="D31" s="47"/>
      <c r="E31" s="47"/>
      <c r="F31" s="47"/>
      <c r="G31" s="47"/>
      <c r="H31" s="47"/>
      <c r="I31" s="47"/>
      <c r="J31" s="47"/>
      <c r="K31" s="47"/>
      <c r="L31" s="47"/>
      <c r="M31" s="47"/>
    </row>
    <row r="32" spans="4:13" s="11" customFormat="1" ht="9.75" customHeight="1">
      <c r="D32" s="47"/>
      <c r="E32" s="47"/>
      <c r="F32" s="47"/>
      <c r="G32" s="47"/>
      <c r="H32" s="47"/>
      <c r="I32" s="47"/>
      <c r="J32" s="47"/>
      <c r="K32" s="47"/>
      <c r="L32" s="47"/>
      <c r="M32" s="47"/>
    </row>
    <row r="33" spans="3:13" ht="32.25" customHeight="1">
      <c r="C33" s="319" t="s">
        <v>48</v>
      </c>
      <c r="D33" s="319"/>
      <c r="E33" s="319"/>
      <c r="F33" s="341"/>
      <c r="G33" s="341"/>
      <c r="H33" s="341"/>
      <c r="I33" s="341"/>
      <c r="J33" s="341"/>
      <c r="K33" s="341"/>
      <c r="L33" s="341"/>
      <c r="M33" s="341"/>
    </row>
    <row r="34" spans="4:13" ht="15" customHeight="1">
      <c r="D34" s="106"/>
      <c r="E34" s="106"/>
      <c r="F34" s="53"/>
      <c r="G34" s="53"/>
      <c r="H34" s="53"/>
      <c r="I34" s="53"/>
      <c r="J34" s="53"/>
      <c r="K34" s="53"/>
      <c r="L34" s="53"/>
      <c r="M34" s="53"/>
    </row>
    <row r="35" spans="3:13" ht="22.5" customHeight="1">
      <c r="C35" s="319" t="s">
        <v>49</v>
      </c>
      <c r="D35" s="319"/>
      <c r="E35" s="319"/>
      <c r="F35" s="336"/>
      <c r="G35" s="337"/>
      <c r="H35" s="337"/>
      <c r="I35" s="337"/>
      <c r="J35" s="338"/>
      <c r="K35" s="316" t="s">
        <v>52</v>
      </c>
      <c r="L35" s="316"/>
      <c r="M35" s="89"/>
    </row>
    <row r="36" spans="3:13" ht="15" customHeight="1">
      <c r="C36" s="108"/>
      <c r="D36" s="108"/>
      <c r="E36" s="108"/>
      <c r="F36" s="24"/>
      <c r="G36" s="24"/>
      <c r="H36" s="24"/>
      <c r="I36" s="24"/>
      <c r="J36" s="24"/>
      <c r="K36" s="24"/>
      <c r="L36" s="24"/>
      <c r="M36" s="24"/>
    </row>
    <row r="37" spans="3:13" ht="24.75" customHeight="1">
      <c r="C37" s="319" t="s">
        <v>50</v>
      </c>
      <c r="D37" s="319"/>
      <c r="E37" s="339"/>
      <c r="F37" s="336"/>
      <c r="G37" s="337"/>
      <c r="H37" s="337"/>
      <c r="I37" s="337"/>
      <c r="J37" s="337"/>
      <c r="K37" s="337"/>
      <c r="L37" s="337"/>
      <c r="M37" s="338"/>
    </row>
    <row r="38" spans="3:14" ht="15" customHeight="1">
      <c r="C38" s="108"/>
      <c r="D38" s="108"/>
      <c r="E38" s="108"/>
      <c r="F38" s="24"/>
      <c r="G38" s="24"/>
      <c r="H38" s="24"/>
      <c r="I38" s="24"/>
      <c r="J38" s="24"/>
      <c r="K38" s="24"/>
      <c r="L38" s="24"/>
      <c r="M38" s="24"/>
      <c r="N38" s="24"/>
    </row>
    <row r="39" spans="3:13" ht="24.75" customHeight="1">
      <c r="C39" s="313" t="s">
        <v>51</v>
      </c>
      <c r="D39" s="313"/>
      <c r="E39" s="340"/>
      <c r="F39" s="336"/>
      <c r="G39" s="337"/>
      <c r="H39" s="337"/>
      <c r="I39" s="337"/>
      <c r="J39" s="337"/>
      <c r="K39" s="337"/>
      <c r="L39" s="337"/>
      <c r="M39" s="338"/>
    </row>
    <row r="40" spans="4:13" ht="15" customHeight="1">
      <c r="D40" s="109"/>
      <c r="E40" s="110"/>
      <c r="F40" s="24"/>
      <c r="G40" s="24"/>
      <c r="H40" s="24"/>
      <c r="I40" s="24"/>
      <c r="J40" s="24"/>
      <c r="K40" s="24"/>
      <c r="L40" s="24"/>
      <c r="M40" s="24"/>
    </row>
    <row r="41" spans="3:13" ht="24.75" customHeight="1">
      <c r="C41" s="313" t="s">
        <v>56</v>
      </c>
      <c r="D41" s="313"/>
      <c r="E41" s="340"/>
      <c r="F41" s="89"/>
      <c r="G41" s="347" t="s">
        <v>54</v>
      </c>
      <c r="H41" s="316"/>
      <c r="I41" s="330"/>
      <c r="J41" s="330"/>
      <c r="K41" s="316" t="s">
        <v>53</v>
      </c>
      <c r="L41" s="317"/>
      <c r="M41" s="89"/>
    </row>
    <row r="42" spans="4:13" ht="15" customHeight="1">
      <c r="D42" s="109"/>
      <c r="E42" s="110"/>
      <c r="F42" s="24"/>
      <c r="G42" s="24"/>
      <c r="H42" s="24"/>
      <c r="I42" s="24"/>
      <c r="J42" s="24"/>
      <c r="K42" s="24"/>
      <c r="L42" s="24"/>
      <c r="M42" s="24"/>
    </row>
    <row r="43" spans="3:13" ht="24.75" customHeight="1">
      <c r="C43" s="313" t="s">
        <v>57</v>
      </c>
      <c r="D43" s="313"/>
      <c r="E43" s="313"/>
      <c r="F43" s="331"/>
      <c r="G43" s="332"/>
      <c r="H43" s="333"/>
      <c r="I43" s="316" t="s">
        <v>55</v>
      </c>
      <c r="J43" s="316"/>
      <c r="K43" s="336"/>
      <c r="L43" s="337"/>
      <c r="M43" s="338"/>
    </row>
    <row r="44" spans="5:13" ht="49.5" customHeight="1">
      <c r="E44" s="24"/>
      <c r="F44" s="24"/>
      <c r="G44" s="24"/>
      <c r="H44" s="24"/>
      <c r="I44" s="24"/>
      <c r="J44" s="24"/>
      <c r="K44" s="24"/>
      <c r="L44" s="24"/>
      <c r="M44" s="24"/>
    </row>
    <row r="45" spans="3:13" ht="24.75" customHeight="1">
      <c r="C45" s="313" t="s">
        <v>58</v>
      </c>
      <c r="D45" s="313"/>
      <c r="E45" s="313"/>
      <c r="F45" s="313"/>
      <c r="G45" s="313"/>
      <c r="H45" s="327"/>
      <c r="I45" s="328"/>
      <c r="J45" s="328"/>
      <c r="K45" s="328"/>
      <c r="L45" s="328"/>
      <c r="M45" s="329"/>
    </row>
    <row r="46" spans="5:13" s="111" customFormat="1" ht="15" customHeight="1">
      <c r="E46" s="41"/>
      <c r="F46" s="41"/>
      <c r="G46" s="41"/>
      <c r="H46" s="41"/>
      <c r="I46" s="41"/>
      <c r="J46" s="41"/>
      <c r="K46" s="41"/>
      <c r="L46" s="41"/>
      <c r="M46" s="41"/>
    </row>
    <row r="47" spans="3:13" ht="24.75" customHeight="1">
      <c r="C47" s="176" t="s">
        <v>66</v>
      </c>
      <c r="D47" s="342"/>
      <c r="E47" s="343"/>
      <c r="F47" s="112" t="s">
        <v>59</v>
      </c>
      <c r="G47" s="318"/>
      <c r="H47" s="318"/>
      <c r="I47" s="318"/>
      <c r="J47" s="318"/>
      <c r="K47" s="318"/>
      <c r="L47" s="318"/>
      <c r="M47" s="318"/>
    </row>
    <row r="48" spans="4:13" ht="49.5" customHeight="1">
      <c r="D48" s="113"/>
      <c r="E48" s="24"/>
      <c r="F48" s="24"/>
      <c r="G48" s="24"/>
      <c r="H48" s="24"/>
      <c r="I48" s="24"/>
      <c r="J48" s="24"/>
      <c r="K48" s="24"/>
      <c r="L48" s="24"/>
      <c r="M48" s="24"/>
    </row>
    <row r="49" spans="3:21" ht="24.75" customHeight="1">
      <c r="C49" s="319" t="s">
        <v>260</v>
      </c>
      <c r="D49" s="319"/>
      <c r="E49" s="319"/>
      <c r="F49" s="319"/>
      <c r="G49" s="319"/>
      <c r="H49" s="319"/>
      <c r="I49" s="319"/>
      <c r="J49" s="319"/>
      <c r="K49" s="319"/>
      <c r="L49" s="319"/>
      <c r="M49" s="319"/>
      <c r="N49" s="114"/>
      <c r="O49" s="114"/>
      <c r="P49" s="114"/>
      <c r="Q49" s="42"/>
      <c r="R49" s="42"/>
      <c r="S49" s="42"/>
      <c r="T49" s="24"/>
      <c r="U49" s="50"/>
    </row>
    <row r="50" spans="3:21" ht="54.75" customHeight="1">
      <c r="C50" s="319" t="s">
        <v>266</v>
      </c>
      <c r="D50" s="319"/>
      <c r="E50" s="319"/>
      <c r="F50" s="319"/>
      <c r="G50" s="319"/>
      <c r="H50" s="319"/>
      <c r="I50" s="319"/>
      <c r="J50" s="319"/>
      <c r="K50" s="319"/>
      <c r="L50" s="319"/>
      <c r="M50" s="319"/>
      <c r="N50" s="114"/>
      <c r="O50" s="114"/>
      <c r="P50" s="114"/>
      <c r="Q50" s="42"/>
      <c r="R50" s="42"/>
      <c r="S50" s="42"/>
      <c r="T50" s="24"/>
      <c r="U50" s="50"/>
    </row>
    <row r="51" spans="3:21" ht="49.5" customHeight="1">
      <c r="C51" s="326" t="s">
        <v>257</v>
      </c>
      <c r="D51" s="326"/>
      <c r="E51" s="326"/>
      <c r="F51" s="326"/>
      <c r="G51" s="314"/>
      <c r="H51" s="314"/>
      <c r="I51" s="314"/>
      <c r="J51" s="314"/>
      <c r="K51" s="314"/>
      <c r="L51" s="314"/>
      <c r="M51" s="314"/>
      <c r="N51" s="114"/>
      <c r="O51" s="114"/>
      <c r="P51" s="114"/>
      <c r="Q51" s="42"/>
      <c r="R51" s="42"/>
      <c r="S51" s="42"/>
      <c r="T51" s="24"/>
      <c r="U51" s="50"/>
    </row>
    <row r="52" spans="3:21" ht="33" customHeight="1">
      <c r="C52" s="250"/>
      <c r="D52" s="250"/>
      <c r="E52" s="250"/>
      <c r="F52" s="250"/>
      <c r="G52" s="276"/>
      <c r="H52" s="276"/>
      <c r="I52" s="276"/>
      <c r="J52" s="276"/>
      <c r="K52" s="276"/>
      <c r="L52" s="276"/>
      <c r="M52" s="276"/>
      <c r="N52" s="277"/>
      <c r="O52" s="277"/>
      <c r="P52" s="114"/>
      <c r="Q52" s="42"/>
      <c r="R52" s="42"/>
      <c r="S52" s="42"/>
      <c r="T52" s="24"/>
      <c r="U52" s="50"/>
    </row>
    <row r="53" spans="1:21" ht="19.5" customHeight="1">
      <c r="A53" s="49"/>
      <c r="B53" s="49"/>
      <c r="C53" s="325" t="s">
        <v>457</v>
      </c>
      <c r="D53" s="319"/>
      <c r="E53" s="319"/>
      <c r="F53" s="319"/>
      <c r="G53" s="319"/>
      <c r="H53" s="319"/>
      <c r="I53" s="319"/>
      <c r="J53" s="319"/>
      <c r="K53" s="319"/>
      <c r="L53" s="319"/>
      <c r="M53" s="319"/>
      <c r="N53" s="46"/>
      <c r="O53" s="46"/>
      <c r="P53" s="46"/>
      <c r="Q53" s="50"/>
      <c r="R53" s="50"/>
      <c r="S53" s="50"/>
      <c r="T53" s="42"/>
      <c r="U53" s="42"/>
    </row>
    <row r="54" spans="1:21" ht="36.75" customHeight="1">
      <c r="A54" s="49"/>
      <c r="B54" s="49"/>
      <c r="C54" s="325" t="s">
        <v>484</v>
      </c>
      <c r="D54" s="325"/>
      <c r="E54" s="325"/>
      <c r="F54" s="325"/>
      <c r="G54" s="325"/>
      <c r="H54" s="325"/>
      <c r="I54" s="325"/>
      <c r="J54" s="325"/>
      <c r="K54" s="325"/>
      <c r="L54" s="325"/>
      <c r="M54" s="325"/>
      <c r="N54" s="46"/>
      <c r="O54" s="46"/>
      <c r="P54" s="46"/>
      <c r="Q54" s="50"/>
      <c r="R54" s="50"/>
      <c r="S54" s="50"/>
      <c r="T54" s="42"/>
      <c r="U54" s="42"/>
    </row>
    <row r="55" spans="1:21" ht="19.5" customHeight="1">
      <c r="A55" s="49"/>
      <c r="B55" s="49"/>
      <c r="C55" s="278"/>
      <c r="D55" s="249"/>
      <c r="E55" s="249"/>
      <c r="F55" s="249"/>
      <c r="G55" s="249"/>
      <c r="H55" s="249"/>
      <c r="I55" s="249"/>
      <c r="J55" s="249"/>
      <c r="K55" s="249"/>
      <c r="L55" s="249"/>
      <c r="M55" s="249"/>
      <c r="N55" s="46"/>
      <c r="O55" s="46"/>
      <c r="P55" s="46"/>
      <c r="Q55" s="50"/>
      <c r="R55" s="50"/>
      <c r="S55" s="50"/>
      <c r="T55" s="42"/>
      <c r="U55" s="42"/>
    </row>
    <row r="56" spans="1:21" ht="63" customHeight="1">
      <c r="A56" s="49"/>
      <c r="B56" s="49"/>
      <c r="C56" s="326" t="s">
        <v>480</v>
      </c>
      <c r="D56" s="326"/>
      <c r="E56" s="326"/>
      <c r="F56" s="326"/>
      <c r="G56" s="314"/>
      <c r="H56" s="314"/>
      <c r="I56" s="314"/>
      <c r="J56" s="314"/>
      <c r="K56" s="314"/>
      <c r="L56" s="314"/>
      <c r="M56" s="314"/>
      <c r="N56" s="46"/>
      <c r="O56" s="282">
        <f>IF(G56=O2,"1.1",IF(G56=O3,"1.2",IF(G56=O4,"1.3",IF(G56=P2,"2.1",IF(G56=P3,"2.2","")))))</f>
      </c>
      <c r="P56" s="46"/>
      <c r="Q56" s="50"/>
      <c r="R56" s="50"/>
      <c r="S56" s="50"/>
      <c r="T56" s="42"/>
      <c r="U56" s="42"/>
    </row>
    <row r="57" spans="1:21" ht="19.5" customHeight="1">
      <c r="A57" s="49"/>
      <c r="B57" s="49"/>
      <c r="C57" s="49"/>
      <c r="D57" s="49"/>
      <c r="E57" s="49"/>
      <c r="F57" s="49"/>
      <c r="G57" s="49"/>
      <c r="H57" s="49"/>
      <c r="I57" s="49"/>
      <c r="J57" s="49"/>
      <c r="K57" s="49"/>
      <c r="L57" s="115"/>
      <c r="M57" s="24"/>
      <c r="N57" s="46"/>
      <c r="O57" s="46"/>
      <c r="P57" s="46"/>
      <c r="Q57" s="50"/>
      <c r="R57" s="50"/>
      <c r="S57" s="50"/>
      <c r="T57" s="42"/>
      <c r="U57" s="42"/>
    </row>
    <row r="58" spans="3:21" ht="24.75" customHeight="1">
      <c r="C58" s="319" t="s">
        <v>346</v>
      </c>
      <c r="D58" s="319"/>
      <c r="E58" s="319"/>
      <c r="F58" s="319"/>
      <c r="G58" s="319"/>
      <c r="H58" s="319"/>
      <c r="I58" s="319"/>
      <c r="J58" s="319"/>
      <c r="K58" s="319"/>
      <c r="L58" s="319"/>
      <c r="M58" s="319"/>
      <c r="N58" s="114"/>
      <c r="O58" s="114"/>
      <c r="P58" s="114"/>
      <c r="Q58" s="42"/>
      <c r="R58" s="42"/>
      <c r="S58" s="42"/>
      <c r="T58" s="24"/>
      <c r="U58" s="50"/>
    </row>
    <row r="59" spans="3:21" ht="24.75" customHeight="1">
      <c r="C59" s="327"/>
      <c r="D59" s="328"/>
      <c r="E59" s="328"/>
      <c r="F59" s="328"/>
      <c r="G59" s="328"/>
      <c r="H59" s="328"/>
      <c r="I59" s="328"/>
      <c r="J59" s="328"/>
      <c r="K59" s="328"/>
      <c r="L59" s="328"/>
      <c r="M59" s="329"/>
      <c r="N59" s="46"/>
      <c r="O59" s="46"/>
      <c r="P59" s="46"/>
      <c r="Q59" s="50"/>
      <c r="R59" s="50"/>
      <c r="S59" s="50"/>
      <c r="T59" s="42"/>
      <c r="U59" s="42"/>
    </row>
    <row r="60" spans="1:21" ht="19.5" customHeight="1">
      <c r="A60" s="49"/>
      <c r="B60" s="49"/>
      <c r="C60" s="49"/>
      <c r="D60" s="49"/>
      <c r="E60" s="49"/>
      <c r="F60" s="49"/>
      <c r="G60" s="49"/>
      <c r="H60" s="49"/>
      <c r="I60" s="49"/>
      <c r="J60" s="49"/>
      <c r="K60" s="49"/>
      <c r="L60" s="115"/>
      <c r="M60" s="24"/>
      <c r="N60" s="46"/>
      <c r="O60" s="46"/>
      <c r="P60" s="46"/>
      <c r="Q60" s="50"/>
      <c r="R60" s="50"/>
      <c r="S60" s="50"/>
      <c r="T60" s="42"/>
      <c r="U60" s="42"/>
    </row>
    <row r="61" spans="3:21" ht="24.75" customHeight="1">
      <c r="C61" s="319" t="s">
        <v>261</v>
      </c>
      <c r="D61" s="319"/>
      <c r="E61" s="319"/>
      <c r="F61" s="319"/>
      <c r="G61" s="319"/>
      <c r="H61" s="319"/>
      <c r="I61" s="319"/>
      <c r="J61" s="319"/>
      <c r="K61" s="319"/>
      <c r="L61" s="319"/>
      <c r="M61" s="319"/>
      <c r="N61" s="114"/>
      <c r="O61" s="114"/>
      <c r="P61" s="114"/>
      <c r="Q61" s="42"/>
      <c r="R61" s="42"/>
      <c r="S61" s="42"/>
      <c r="T61" s="24"/>
      <c r="U61" s="50"/>
    </row>
    <row r="62" spans="3:13" ht="45" customHeight="1">
      <c r="C62" s="314"/>
      <c r="D62" s="314"/>
      <c r="E62" s="314"/>
      <c r="F62" s="314"/>
      <c r="G62" s="314"/>
      <c r="H62" s="314"/>
      <c r="I62" s="314"/>
      <c r="J62" s="230"/>
      <c r="K62" s="230"/>
      <c r="L62" s="230"/>
      <c r="M62" s="230"/>
    </row>
    <row r="63" spans="1:21" ht="19.5" customHeight="1">
      <c r="A63" s="49"/>
      <c r="B63" s="49"/>
      <c r="C63" s="49"/>
      <c r="D63" s="49"/>
      <c r="E63" s="49"/>
      <c r="F63" s="49"/>
      <c r="G63" s="49"/>
      <c r="H63" s="49"/>
      <c r="I63" s="49"/>
      <c r="J63" s="49"/>
      <c r="K63" s="49"/>
      <c r="L63" s="115"/>
      <c r="M63" s="24"/>
      <c r="N63" s="46"/>
      <c r="O63" s="46"/>
      <c r="P63" s="46"/>
      <c r="Q63" s="50"/>
      <c r="R63" s="50"/>
      <c r="S63" s="50"/>
      <c r="T63" s="42"/>
      <c r="U63" s="42"/>
    </row>
    <row r="64" spans="3:13" ht="24.75" customHeight="1">
      <c r="C64" s="313" t="s">
        <v>60</v>
      </c>
      <c r="D64" s="313"/>
      <c r="E64" s="313"/>
      <c r="F64" s="313"/>
      <c r="G64" s="318"/>
      <c r="H64" s="318"/>
      <c r="I64" s="318"/>
      <c r="J64" s="318"/>
      <c r="K64" s="318"/>
      <c r="L64" s="318"/>
      <c r="M64" s="318"/>
    </row>
    <row r="65" spans="5:13" ht="15" customHeight="1">
      <c r="E65" s="24"/>
      <c r="F65" s="24"/>
      <c r="G65" s="24"/>
      <c r="H65" s="24"/>
      <c r="I65" s="24"/>
      <c r="J65" s="24"/>
      <c r="K65" s="24"/>
      <c r="L65" s="24"/>
      <c r="M65" s="24"/>
    </row>
    <row r="66" spans="3:13" ht="24.75" customHeight="1">
      <c r="C66" s="313" t="s">
        <v>59</v>
      </c>
      <c r="D66" s="313"/>
      <c r="E66" s="324"/>
      <c r="F66" s="324"/>
      <c r="G66" s="324"/>
      <c r="H66" s="324"/>
      <c r="I66" s="324"/>
      <c r="J66" s="324"/>
      <c r="K66" s="324"/>
      <c r="L66" s="324"/>
      <c r="M66" s="324"/>
    </row>
    <row r="67" spans="5:13" ht="15" customHeight="1">
      <c r="E67" s="24"/>
      <c r="F67" s="24"/>
      <c r="G67" s="24"/>
      <c r="H67" s="24"/>
      <c r="I67" s="24"/>
      <c r="J67" s="24"/>
      <c r="K67" s="24"/>
      <c r="L67" s="24"/>
      <c r="M67" s="24"/>
    </row>
    <row r="68" spans="3:13" ht="24.75" customHeight="1">
      <c r="C68" s="313" t="s">
        <v>61</v>
      </c>
      <c r="D68" s="313"/>
      <c r="E68" s="310"/>
      <c r="F68" s="311"/>
      <c r="G68" s="312"/>
      <c r="I68" s="316" t="s">
        <v>65</v>
      </c>
      <c r="J68" s="317"/>
      <c r="K68" s="310"/>
      <c r="L68" s="311"/>
      <c r="M68" s="312"/>
    </row>
    <row r="69" spans="3:13" ht="15" customHeight="1">
      <c r="C69" s="116"/>
      <c r="D69" s="116"/>
      <c r="E69" s="107"/>
      <c r="F69" s="107"/>
      <c r="G69" s="117"/>
      <c r="H69" s="117"/>
      <c r="I69" s="107"/>
      <c r="J69" s="107"/>
      <c r="K69" s="116"/>
      <c r="L69" s="116"/>
      <c r="M69" s="107"/>
    </row>
    <row r="70" spans="3:13" ht="24.75" customHeight="1">
      <c r="C70" s="313" t="s">
        <v>57</v>
      </c>
      <c r="D70" s="313"/>
      <c r="E70" s="331"/>
      <c r="F70" s="332"/>
      <c r="G70" s="333"/>
      <c r="H70" s="117"/>
      <c r="I70" s="107"/>
      <c r="J70" s="107"/>
      <c r="K70" s="116"/>
      <c r="L70" s="116"/>
      <c r="M70" s="107"/>
    </row>
    <row r="71" spans="5:13" ht="49.5" customHeight="1">
      <c r="E71" s="24"/>
      <c r="F71" s="24"/>
      <c r="G71" s="24"/>
      <c r="H71" s="24"/>
      <c r="I71" s="24"/>
      <c r="J71" s="24"/>
      <c r="K71" s="24"/>
      <c r="L71" s="24"/>
      <c r="M71" s="24"/>
    </row>
    <row r="72" spans="3:13" ht="34.5" customHeight="1">
      <c r="C72" s="319" t="s">
        <v>74</v>
      </c>
      <c r="D72" s="319"/>
      <c r="E72" s="319"/>
      <c r="F72" s="319"/>
      <c r="G72" s="319"/>
      <c r="H72" s="319"/>
      <c r="I72" s="319"/>
      <c r="J72" s="319"/>
      <c r="K72" s="319"/>
      <c r="L72" s="319"/>
      <c r="M72" s="319"/>
    </row>
    <row r="73" spans="3:13" ht="24.75" customHeight="1">
      <c r="C73" s="314"/>
      <c r="D73" s="314"/>
      <c r="E73" s="24"/>
      <c r="F73" s="24"/>
      <c r="G73" s="24"/>
      <c r="H73" s="24"/>
      <c r="I73" s="24"/>
      <c r="J73" s="24"/>
      <c r="K73" s="24"/>
      <c r="L73" s="24"/>
      <c r="M73" s="24"/>
    </row>
    <row r="74" ht="19.5" customHeight="1"/>
    <row r="75" spans="3:13" ht="45" customHeight="1">
      <c r="C75" s="319" t="s">
        <v>75</v>
      </c>
      <c r="D75" s="319"/>
      <c r="E75" s="319"/>
      <c r="F75" s="319"/>
      <c r="G75" s="319"/>
      <c r="H75" s="319"/>
      <c r="I75" s="319"/>
      <c r="J75" s="319"/>
      <c r="K75" s="319"/>
      <c r="L75" s="319"/>
      <c r="M75" s="319"/>
    </row>
    <row r="76" spans="3:13" ht="31.5" customHeight="1">
      <c r="C76" s="314"/>
      <c r="D76" s="314"/>
      <c r="E76" s="314"/>
      <c r="F76" s="314"/>
      <c r="G76" s="314"/>
      <c r="H76" s="118"/>
      <c r="I76" s="314"/>
      <c r="J76" s="314"/>
      <c r="K76" s="314"/>
      <c r="L76" s="314"/>
      <c r="M76" s="314"/>
    </row>
    <row r="77" ht="49.5" customHeight="1"/>
    <row r="78" spans="3:13" ht="30" customHeight="1">
      <c r="C78" s="320" t="s">
        <v>109</v>
      </c>
      <c r="D78" s="320"/>
      <c r="E78" s="320"/>
      <c r="F78" s="320"/>
      <c r="G78" s="320"/>
      <c r="H78" s="320"/>
      <c r="I78" s="320"/>
      <c r="J78" s="320"/>
      <c r="K78" s="320"/>
      <c r="L78" s="320"/>
      <c r="M78" s="320"/>
    </row>
    <row r="79" spans="3:13" ht="79.5" customHeight="1">
      <c r="C79" s="321"/>
      <c r="D79" s="322"/>
      <c r="E79" s="322"/>
      <c r="F79" s="322"/>
      <c r="G79" s="322"/>
      <c r="H79" s="322"/>
      <c r="I79" s="322"/>
      <c r="J79" s="322"/>
      <c r="K79" s="322"/>
      <c r="L79" s="322"/>
      <c r="M79" s="323"/>
    </row>
    <row r="80" spans="3:13" ht="19.5" customHeight="1">
      <c r="C80" s="49"/>
      <c r="D80" s="49"/>
      <c r="E80" s="49"/>
      <c r="F80" s="49"/>
      <c r="G80" s="49"/>
      <c r="H80" s="49"/>
      <c r="I80" s="49"/>
      <c r="J80" s="49"/>
      <c r="K80" s="49"/>
      <c r="L80" s="49"/>
      <c r="M80" s="49"/>
    </row>
    <row r="81" spans="3:13" ht="30" customHeight="1">
      <c r="C81" s="313" t="s">
        <v>62</v>
      </c>
      <c r="D81" s="313"/>
      <c r="E81" s="313"/>
      <c r="F81" s="313"/>
      <c r="G81" s="313"/>
      <c r="H81" s="313"/>
      <c r="I81" s="313"/>
      <c r="J81" s="313"/>
      <c r="K81" s="313"/>
      <c r="L81" s="313"/>
      <c r="M81" s="313"/>
    </row>
    <row r="82" spans="3:13" ht="24.75" customHeight="1">
      <c r="C82" s="344"/>
      <c r="D82" s="345"/>
      <c r="E82" s="24"/>
      <c r="F82" s="24"/>
      <c r="G82" s="24"/>
      <c r="H82" s="24"/>
      <c r="I82" s="24"/>
      <c r="J82" s="24"/>
      <c r="K82" s="24"/>
      <c r="L82" s="24"/>
      <c r="M82" s="24"/>
    </row>
    <row r="83" spans="3:13" ht="19.5" customHeight="1">
      <c r="C83" s="49"/>
      <c r="D83" s="49"/>
      <c r="E83" s="49"/>
      <c r="F83" s="49"/>
      <c r="G83" s="49"/>
      <c r="H83" s="49"/>
      <c r="I83" s="49"/>
      <c r="J83" s="49"/>
      <c r="K83" s="49"/>
      <c r="L83" s="49"/>
      <c r="M83" s="49"/>
    </row>
    <row r="84" spans="3:8" ht="30" customHeight="1">
      <c r="C84" s="313" t="s">
        <v>63</v>
      </c>
      <c r="D84" s="313"/>
      <c r="E84" s="313"/>
      <c r="F84" s="313"/>
      <c r="G84" s="313"/>
      <c r="H84" s="119"/>
    </row>
    <row r="85" spans="3:13" s="120" customFormat="1" ht="30" customHeight="1">
      <c r="C85" s="321"/>
      <c r="D85" s="322"/>
      <c r="E85" s="322"/>
      <c r="F85" s="322"/>
      <c r="G85" s="322"/>
      <c r="H85" s="322"/>
      <c r="I85" s="322"/>
      <c r="J85" s="322"/>
      <c r="K85" s="322"/>
      <c r="L85" s="322"/>
      <c r="M85" s="323"/>
    </row>
    <row r="86" ht="19.5" customHeight="1"/>
    <row r="87" spans="3:7" ht="30" customHeight="1">
      <c r="C87" s="320" t="s">
        <v>64</v>
      </c>
      <c r="D87" s="320"/>
      <c r="E87" s="313"/>
      <c r="F87" s="313"/>
      <c r="G87" s="313"/>
    </row>
    <row r="88" spans="3:13" ht="24.75" customHeight="1">
      <c r="C88" s="315"/>
      <c r="D88" s="315"/>
      <c r="E88" s="24"/>
      <c r="F88" s="24"/>
      <c r="G88" s="24"/>
      <c r="H88" s="24"/>
      <c r="I88" s="24"/>
      <c r="J88" s="24"/>
      <c r="K88" s="24"/>
      <c r="L88" s="24"/>
      <c r="M88" s="24"/>
    </row>
    <row r="89" ht="24.75" customHeight="1"/>
    <row r="90" spans="3:13" s="11" customFormat="1" ht="36" customHeight="1">
      <c r="C90" s="350" t="s">
        <v>330</v>
      </c>
      <c r="D90" s="350"/>
      <c r="E90" s="350"/>
      <c r="F90" s="350"/>
      <c r="G90" s="350"/>
      <c r="H90" s="350"/>
      <c r="I90" s="350"/>
      <c r="J90" s="350"/>
      <c r="K90" s="350"/>
      <c r="L90" s="350"/>
      <c r="M90" s="350"/>
    </row>
    <row r="91" spans="4:13" s="11" customFormat="1" ht="9.75" customHeight="1">
      <c r="D91" s="164"/>
      <c r="E91" s="164"/>
      <c r="F91" s="164"/>
      <c r="G91" s="164"/>
      <c r="H91" s="164"/>
      <c r="I91" s="164"/>
      <c r="J91" s="164"/>
      <c r="K91" s="164"/>
      <c r="L91" s="164"/>
      <c r="M91" s="164"/>
    </row>
    <row r="92" spans="3:13" ht="32.25" customHeight="1">
      <c r="C92" s="319" t="s">
        <v>331</v>
      </c>
      <c r="D92" s="319"/>
      <c r="E92" s="319"/>
      <c r="F92" s="341"/>
      <c r="G92" s="341"/>
      <c r="H92" s="341"/>
      <c r="I92" s="341"/>
      <c r="J92" s="341"/>
      <c r="K92" s="341"/>
      <c r="L92" s="341"/>
      <c r="M92" s="341"/>
    </row>
    <row r="93" spans="4:13" ht="15" customHeight="1">
      <c r="D93" s="106"/>
      <c r="E93" s="106"/>
      <c r="F93" s="53"/>
      <c r="G93" s="53"/>
      <c r="H93" s="53"/>
      <c r="I93" s="53"/>
      <c r="J93" s="53"/>
      <c r="K93" s="53"/>
      <c r="L93" s="53"/>
      <c r="M93" s="53"/>
    </row>
    <row r="94" spans="3:13" ht="22.5" customHeight="1">
      <c r="C94" s="319" t="s">
        <v>49</v>
      </c>
      <c r="D94" s="319"/>
      <c r="E94" s="319"/>
      <c r="F94" s="336"/>
      <c r="G94" s="337"/>
      <c r="H94" s="337"/>
      <c r="I94" s="337"/>
      <c r="J94" s="338"/>
      <c r="K94" s="316" t="s">
        <v>52</v>
      </c>
      <c r="L94" s="316"/>
      <c r="M94" s="89"/>
    </row>
    <row r="95" spans="3:13" ht="15" customHeight="1">
      <c r="C95" s="108"/>
      <c r="D95" s="108"/>
      <c r="E95" s="108"/>
      <c r="F95" s="24"/>
      <c r="G95" s="24"/>
      <c r="H95" s="24"/>
      <c r="I95" s="24"/>
      <c r="J95" s="24"/>
      <c r="K95" s="24"/>
      <c r="L95" s="24"/>
      <c r="M95" s="24"/>
    </row>
    <row r="96" spans="3:13" ht="24.75" customHeight="1">
      <c r="C96" s="319" t="s">
        <v>50</v>
      </c>
      <c r="D96" s="319"/>
      <c r="E96" s="339"/>
      <c r="F96" s="336"/>
      <c r="G96" s="337"/>
      <c r="H96" s="337"/>
      <c r="I96" s="337"/>
      <c r="J96" s="337"/>
      <c r="K96" s="337"/>
      <c r="L96" s="337"/>
      <c r="M96" s="338"/>
    </row>
    <row r="97" spans="3:14" ht="15" customHeight="1">
      <c r="C97" s="108"/>
      <c r="D97" s="108"/>
      <c r="E97" s="108"/>
      <c r="F97" s="24"/>
      <c r="G97" s="24"/>
      <c r="H97" s="24"/>
      <c r="I97" s="24"/>
      <c r="J97" s="24"/>
      <c r="K97" s="24"/>
      <c r="L97" s="24"/>
      <c r="M97" s="24"/>
      <c r="N97" s="24"/>
    </row>
    <row r="98" spans="3:13" ht="24.75" customHeight="1">
      <c r="C98" s="313" t="s">
        <v>51</v>
      </c>
      <c r="D98" s="313"/>
      <c r="E98" s="340"/>
      <c r="F98" s="336"/>
      <c r="G98" s="337"/>
      <c r="H98" s="337"/>
      <c r="I98" s="337"/>
      <c r="J98" s="337"/>
      <c r="K98" s="337"/>
      <c r="L98" s="337"/>
      <c r="M98" s="338"/>
    </row>
    <row r="99" spans="4:13" ht="15" customHeight="1">
      <c r="D99" s="109"/>
      <c r="E99" s="110"/>
      <c r="F99" s="24"/>
      <c r="G99" s="24"/>
      <c r="H99" s="24"/>
      <c r="I99" s="24"/>
      <c r="J99" s="24"/>
      <c r="K99" s="24"/>
      <c r="L99" s="24"/>
      <c r="M99" s="24"/>
    </row>
    <row r="100" spans="3:13" ht="24.75" customHeight="1">
      <c r="C100" s="313" t="s">
        <v>56</v>
      </c>
      <c r="D100" s="313"/>
      <c r="E100" s="340"/>
      <c r="F100" s="89"/>
      <c r="G100" s="347" t="s">
        <v>54</v>
      </c>
      <c r="H100" s="316"/>
      <c r="I100" s="330"/>
      <c r="J100" s="330"/>
      <c r="K100" s="316" t="s">
        <v>53</v>
      </c>
      <c r="L100" s="317"/>
      <c r="M100" s="89"/>
    </row>
    <row r="101" spans="4:13" ht="15" customHeight="1">
      <c r="D101" s="109"/>
      <c r="E101" s="110"/>
      <c r="F101" s="24"/>
      <c r="G101" s="24"/>
      <c r="H101" s="24"/>
      <c r="I101" s="24"/>
      <c r="J101" s="24"/>
      <c r="K101" s="24"/>
      <c r="L101" s="24"/>
      <c r="M101" s="24"/>
    </row>
    <row r="102" spans="3:13" ht="24.75" customHeight="1">
      <c r="C102" s="313" t="s">
        <v>57</v>
      </c>
      <c r="D102" s="313"/>
      <c r="E102" s="313"/>
      <c r="F102" s="331"/>
      <c r="G102" s="332"/>
      <c r="H102" s="333"/>
      <c r="I102" s="316" t="s">
        <v>55</v>
      </c>
      <c r="J102" s="316"/>
      <c r="K102" s="336"/>
      <c r="L102" s="337"/>
      <c r="M102" s="338"/>
    </row>
    <row r="103" spans="5:13" ht="39.75" customHeight="1">
      <c r="E103" s="24"/>
      <c r="F103" s="24"/>
      <c r="G103" s="24"/>
      <c r="H103" s="24"/>
      <c r="I103" s="24"/>
      <c r="J103" s="24"/>
      <c r="K103" s="24"/>
      <c r="L103" s="24"/>
      <c r="M103" s="24"/>
    </row>
    <row r="104" spans="3:13" ht="32.25" customHeight="1">
      <c r="C104" s="319" t="s">
        <v>332</v>
      </c>
      <c r="D104" s="319"/>
      <c r="E104" s="319"/>
      <c r="F104" s="341"/>
      <c r="G104" s="341"/>
      <c r="H104" s="341"/>
      <c r="I104" s="341"/>
      <c r="J104" s="341"/>
      <c r="K104" s="341"/>
      <c r="L104" s="341"/>
      <c r="M104" s="341"/>
    </row>
    <row r="105" spans="4:13" ht="15" customHeight="1">
      <c r="D105" s="106"/>
      <c r="E105" s="106"/>
      <c r="F105" s="53"/>
      <c r="G105" s="53"/>
      <c r="H105" s="53"/>
      <c r="I105" s="53"/>
      <c r="J105" s="53"/>
      <c r="K105" s="53"/>
      <c r="L105" s="53"/>
      <c r="M105" s="53"/>
    </row>
    <row r="106" spans="3:13" ht="22.5" customHeight="1">
      <c r="C106" s="319" t="s">
        <v>49</v>
      </c>
      <c r="D106" s="319"/>
      <c r="E106" s="319"/>
      <c r="F106" s="336"/>
      <c r="G106" s="337"/>
      <c r="H106" s="337"/>
      <c r="I106" s="337"/>
      <c r="J106" s="338"/>
      <c r="K106" s="316" t="s">
        <v>52</v>
      </c>
      <c r="L106" s="316"/>
      <c r="M106" s="89"/>
    </row>
    <row r="107" spans="3:13" ht="15" customHeight="1">
      <c r="C107" s="108"/>
      <c r="D107" s="108"/>
      <c r="E107" s="108"/>
      <c r="F107" s="24"/>
      <c r="G107" s="24"/>
      <c r="H107" s="24"/>
      <c r="I107" s="24"/>
      <c r="J107" s="24"/>
      <c r="K107" s="24"/>
      <c r="L107" s="24"/>
      <c r="M107" s="24"/>
    </row>
    <row r="108" spans="3:13" ht="24.75" customHeight="1">
      <c r="C108" s="319" t="s">
        <v>50</v>
      </c>
      <c r="D108" s="319"/>
      <c r="E108" s="339"/>
      <c r="F108" s="336"/>
      <c r="G108" s="337"/>
      <c r="H108" s="337"/>
      <c r="I108" s="337"/>
      <c r="J108" s="337"/>
      <c r="K108" s="337"/>
      <c r="L108" s="337"/>
      <c r="M108" s="338"/>
    </row>
    <row r="109" spans="3:14" ht="15" customHeight="1">
      <c r="C109" s="108"/>
      <c r="D109" s="108"/>
      <c r="E109" s="108"/>
      <c r="F109" s="24"/>
      <c r="G109" s="24"/>
      <c r="H109" s="24"/>
      <c r="I109" s="24"/>
      <c r="J109" s="24"/>
      <c r="K109" s="24"/>
      <c r="L109" s="24"/>
      <c r="M109" s="24"/>
      <c r="N109" s="24"/>
    </row>
    <row r="110" spans="3:13" ht="24.75" customHeight="1">
      <c r="C110" s="313" t="s">
        <v>51</v>
      </c>
      <c r="D110" s="313"/>
      <c r="E110" s="340"/>
      <c r="F110" s="336"/>
      <c r="G110" s="337"/>
      <c r="H110" s="337"/>
      <c r="I110" s="337"/>
      <c r="J110" s="337"/>
      <c r="K110" s="337"/>
      <c r="L110" s="337"/>
      <c r="M110" s="338"/>
    </row>
    <row r="111" spans="4:13" ht="15" customHeight="1">
      <c r="D111" s="109"/>
      <c r="E111" s="110"/>
      <c r="F111" s="24"/>
      <c r="G111" s="24"/>
      <c r="H111" s="24"/>
      <c r="I111" s="24"/>
      <c r="J111" s="24"/>
      <c r="K111" s="24"/>
      <c r="L111" s="24"/>
      <c r="M111" s="24"/>
    </row>
    <row r="112" spans="3:13" ht="24.75" customHeight="1">
      <c r="C112" s="313" t="s">
        <v>56</v>
      </c>
      <c r="D112" s="313"/>
      <c r="E112" s="340"/>
      <c r="F112" s="89"/>
      <c r="G112" s="347" t="s">
        <v>54</v>
      </c>
      <c r="H112" s="316"/>
      <c r="I112" s="330"/>
      <c r="J112" s="330"/>
      <c r="K112" s="316" t="s">
        <v>53</v>
      </c>
      <c r="L112" s="317"/>
      <c r="M112" s="89"/>
    </row>
    <row r="113" spans="4:13" ht="15" customHeight="1">
      <c r="D113" s="109"/>
      <c r="E113" s="110"/>
      <c r="F113" s="24"/>
      <c r="G113" s="24"/>
      <c r="H113" s="24"/>
      <c r="I113" s="24"/>
      <c r="J113" s="24"/>
      <c r="K113" s="24"/>
      <c r="L113" s="24"/>
      <c r="M113" s="24"/>
    </row>
    <row r="114" spans="3:13" ht="24.75" customHeight="1">
      <c r="C114" s="313" t="s">
        <v>57</v>
      </c>
      <c r="D114" s="313"/>
      <c r="E114" s="313"/>
      <c r="F114" s="331"/>
      <c r="G114" s="332"/>
      <c r="H114" s="333"/>
      <c r="I114" s="316" t="s">
        <v>55</v>
      </c>
      <c r="J114" s="316"/>
      <c r="K114" s="336"/>
      <c r="L114" s="337"/>
      <c r="M114" s="338"/>
    </row>
    <row r="115" spans="5:13" ht="39.75" customHeight="1">
      <c r="E115" s="24"/>
      <c r="F115" s="24"/>
      <c r="G115" s="24"/>
      <c r="H115" s="24"/>
      <c r="I115" s="24"/>
      <c r="J115" s="24"/>
      <c r="K115" s="24"/>
      <c r="L115" s="24"/>
      <c r="M115" s="24"/>
    </row>
    <row r="116" spans="3:13" ht="32.25" customHeight="1">
      <c r="C116" s="319" t="s">
        <v>333</v>
      </c>
      <c r="D116" s="319"/>
      <c r="E116" s="319"/>
      <c r="F116" s="341"/>
      <c r="G116" s="341"/>
      <c r="H116" s="341"/>
      <c r="I116" s="341"/>
      <c r="J116" s="341"/>
      <c r="K116" s="341"/>
      <c r="L116" s="341"/>
      <c r="M116" s="341"/>
    </row>
    <row r="117" spans="4:13" ht="15" customHeight="1">
      <c r="D117" s="106"/>
      <c r="E117" s="106"/>
      <c r="F117" s="53"/>
      <c r="G117" s="53"/>
      <c r="H117" s="53"/>
      <c r="I117" s="53"/>
      <c r="J117" s="53"/>
      <c r="K117" s="53"/>
      <c r="L117" s="53"/>
      <c r="M117" s="53"/>
    </row>
    <row r="118" spans="3:13" ht="22.5" customHeight="1">
      <c r="C118" s="319" t="s">
        <v>49</v>
      </c>
      <c r="D118" s="319"/>
      <c r="E118" s="319"/>
      <c r="F118" s="336"/>
      <c r="G118" s="337"/>
      <c r="H118" s="337"/>
      <c r="I118" s="337"/>
      <c r="J118" s="338"/>
      <c r="K118" s="316" t="s">
        <v>52</v>
      </c>
      <c r="L118" s="316"/>
      <c r="M118" s="89"/>
    </row>
    <row r="119" spans="3:13" ht="15" customHeight="1">
      <c r="C119" s="108"/>
      <c r="D119" s="108"/>
      <c r="E119" s="108"/>
      <c r="F119" s="24"/>
      <c r="G119" s="24"/>
      <c r="H119" s="24"/>
      <c r="I119" s="24"/>
      <c r="J119" s="24"/>
      <c r="K119" s="24"/>
      <c r="L119" s="24"/>
      <c r="M119" s="24"/>
    </row>
    <row r="120" spans="3:13" ht="24.75" customHeight="1">
      <c r="C120" s="319" t="s">
        <v>50</v>
      </c>
      <c r="D120" s="319"/>
      <c r="E120" s="339"/>
      <c r="F120" s="336"/>
      <c r="G120" s="337"/>
      <c r="H120" s="337"/>
      <c r="I120" s="337"/>
      <c r="J120" s="337"/>
      <c r="K120" s="337"/>
      <c r="L120" s="337"/>
      <c r="M120" s="338"/>
    </row>
    <row r="121" spans="3:14" ht="15" customHeight="1">
      <c r="C121" s="108"/>
      <c r="D121" s="108"/>
      <c r="E121" s="108"/>
      <c r="F121" s="24"/>
      <c r="G121" s="24"/>
      <c r="H121" s="24"/>
      <c r="I121" s="24"/>
      <c r="J121" s="24"/>
      <c r="K121" s="24"/>
      <c r="L121" s="24"/>
      <c r="M121" s="24"/>
      <c r="N121" s="24"/>
    </row>
    <row r="122" spans="3:13" ht="24.75" customHeight="1">
      <c r="C122" s="313" t="s">
        <v>51</v>
      </c>
      <c r="D122" s="313"/>
      <c r="E122" s="340"/>
      <c r="F122" s="336"/>
      <c r="G122" s="337"/>
      <c r="H122" s="337"/>
      <c r="I122" s="337"/>
      <c r="J122" s="337"/>
      <c r="K122" s="337"/>
      <c r="L122" s="337"/>
      <c r="M122" s="338"/>
    </row>
    <row r="123" spans="4:13" ht="15" customHeight="1">
      <c r="D123" s="109"/>
      <c r="E123" s="110"/>
      <c r="F123" s="24"/>
      <c r="G123" s="24"/>
      <c r="H123" s="24"/>
      <c r="I123" s="24"/>
      <c r="J123" s="24"/>
      <c r="K123" s="24"/>
      <c r="L123" s="24"/>
      <c r="M123" s="24"/>
    </row>
    <row r="124" spans="3:13" ht="24.75" customHeight="1">
      <c r="C124" s="313" t="s">
        <v>56</v>
      </c>
      <c r="D124" s="313"/>
      <c r="E124" s="340"/>
      <c r="F124" s="89"/>
      <c r="G124" s="347" t="s">
        <v>54</v>
      </c>
      <c r="H124" s="316"/>
      <c r="I124" s="330"/>
      <c r="J124" s="330"/>
      <c r="K124" s="316" t="s">
        <v>53</v>
      </c>
      <c r="L124" s="317"/>
      <c r="M124" s="89"/>
    </row>
    <row r="125" spans="4:13" ht="15" customHeight="1">
      <c r="D125" s="109"/>
      <c r="E125" s="110"/>
      <c r="F125" s="24"/>
      <c r="G125" s="24"/>
      <c r="H125" s="24"/>
      <c r="I125" s="24"/>
      <c r="J125" s="24"/>
      <c r="K125" s="24"/>
      <c r="L125" s="24"/>
      <c r="M125" s="24"/>
    </row>
    <row r="126" spans="3:13" ht="24.75" customHeight="1">
      <c r="C126" s="313" t="s">
        <v>57</v>
      </c>
      <c r="D126" s="313"/>
      <c r="E126" s="313"/>
      <c r="F126" s="331"/>
      <c r="G126" s="332"/>
      <c r="H126" s="333"/>
      <c r="I126" s="316" t="s">
        <v>55</v>
      </c>
      <c r="J126" s="316"/>
      <c r="K126" s="336"/>
      <c r="L126" s="337"/>
      <c r="M126" s="338"/>
    </row>
    <row r="127" spans="5:13" ht="39.75" customHeight="1">
      <c r="E127" s="24"/>
      <c r="F127" s="24"/>
      <c r="G127" s="24"/>
      <c r="H127" s="24"/>
      <c r="I127" s="24"/>
      <c r="J127" s="24"/>
      <c r="K127" s="24"/>
      <c r="L127" s="24"/>
      <c r="M127" s="24"/>
    </row>
    <row r="128" spans="3:13" ht="32.25" customHeight="1">
      <c r="C128" s="319" t="s">
        <v>334</v>
      </c>
      <c r="D128" s="319"/>
      <c r="E128" s="319"/>
      <c r="F128" s="341"/>
      <c r="G128" s="341"/>
      <c r="H128" s="341"/>
      <c r="I128" s="341"/>
      <c r="J128" s="341"/>
      <c r="K128" s="341"/>
      <c r="L128" s="341"/>
      <c r="M128" s="341"/>
    </row>
    <row r="129" spans="4:13" ht="15" customHeight="1">
      <c r="D129" s="106"/>
      <c r="E129" s="106"/>
      <c r="F129" s="53"/>
      <c r="G129" s="53"/>
      <c r="H129" s="53"/>
      <c r="I129" s="53"/>
      <c r="J129" s="53"/>
      <c r="K129" s="53"/>
      <c r="L129" s="53"/>
      <c r="M129" s="53"/>
    </row>
    <row r="130" spans="3:13" ht="22.5" customHeight="1">
      <c r="C130" s="319" t="s">
        <v>49</v>
      </c>
      <c r="D130" s="319"/>
      <c r="E130" s="319"/>
      <c r="F130" s="336"/>
      <c r="G130" s="337"/>
      <c r="H130" s="337"/>
      <c r="I130" s="337"/>
      <c r="J130" s="338"/>
      <c r="K130" s="316" t="s">
        <v>52</v>
      </c>
      <c r="L130" s="316"/>
      <c r="M130" s="89"/>
    </row>
    <row r="131" spans="3:13" ht="15" customHeight="1">
      <c r="C131" s="108"/>
      <c r="D131" s="108"/>
      <c r="E131" s="108"/>
      <c r="F131" s="24"/>
      <c r="G131" s="24"/>
      <c r="H131" s="24"/>
      <c r="I131" s="24"/>
      <c r="J131" s="24"/>
      <c r="K131" s="24"/>
      <c r="L131" s="24"/>
      <c r="M131" s="24"/>
    </row>
    <row r="132" spans="3:13" ht="24.75" customHeight="1">
      <c r="C132" s="319" t="s">
        <v>50</v>
      </c>
      <c r="D132" s="319"/>
      <c r="E132" s="339"/>
      <c r="F132" s="336"/>
      <c r="G132" s="337"/>
      <c r="H132" s="337"/>
      <c r="I132" s="337"/>
      <c r="J132" s="337"/>
      <c r="K132" s="337"/>
      <c r="L132" s="337"/>
      <c r="M132" s="338"/>
    </row>
    <row r="133" spans="3:14" ht="15" customHeight="1">
      <c r="C133" s="108"/>
      <c r="D133" s="108"/>
      <c r="E133" s="108"/>
      <c r="F133" s="24"/>
      <c r="G133" s="24"/>
      <c r="H133" s="24"/>
      <c r="I133" s="24"/>
      <c r="J133" s="24"/>
      <c r="K133" s="24"/>
      <c r="L133" s="24"/>
      <c r="M133" s="24"/>
      <c r="N133" s="24"/>
    </row>
    <row r="134" spans="3:13" ht="24.75" customHeight="1">
      <c r="C134" s="313" t="s">
        <v>51</v>
      </c>
      <c r="D134" s="313"/>
      <c r="E134" s="340"/>
      <c r="F134" s="336"/>
      <c r="G134" s="337"/>
      <c r="H134" s="337"/>
      <c r="I134" s="337"/>
      <c r="J134" s="337"/>
      <c r="K134" s="337"/>
      <c r="L134" s="337"/>
      <c r="M134" s="338"/>
    </row>
    <row r="135" spans="4:13" ht="15" customHeight="1">
      <c r="D135" s="109"/>
      <c r="E135" s="110"/>
      <c r="F135" s="24"/>
      <c r="G135" s="24"/>
      <c r="H135" s="24"/>
      <c r="I135" s="24"/>
      <c r="J135" s="24"/>
      <c r="K135" s="24"/>
      <c r="L135" s="24"/>
      <c r="M135" s="24"/>
    </row>
    <row r="136" spans="3:13" ht="24.75" customHeight="1">
      <c r="C136" s="313" t="s">
        <v>56</v>
      </c>
      <c r="D136" s="313"/>
      <c r="E136" s="340"/>
      <c r="F136" s="89"/>
      <c r="G136" s="347" t="s">
        <v>54</v>
      </c>
      <c r="H136" s="316"/>
      <c r="I136" s="330"/>
      <c r="J136" s="330"/>
      <c r="K136" s="316" t="s">
        <v>53</v>
      </c>
      <c r="L136" s="317"/>
      <c r="M136" s="89"/>
    </row>
    <row r="137" spans="4:13" ht="15" customHeight="1">
      <c r="D137" s="109"/>
      <c r="E137" s="110"/>
      <c r="F137" s="24"/>
      <c r="G137" s="24"/>
      <c r="H137" s="24"/>
      <c r="I137" s="24"/>
      <c r="J137" s="24"/>
      <c r="K137" s="24"/>
      <c r="L137" s="24"/>
      <c r="M137" s="24"/>
    </row>
    <row r="138" spans="3:13" ht="24.75" customHeight="1">
      <c r="C138" s="313" t="s">
        <v>57</v>
      </c>
      <c r="D138" s="313"/>
      <c r="E138" s="313"/>
      <c r="F138" s="331"/>
      <c r="G138" s="332"/>
      <c r="H138" s="333"/>
      <c r="I138" s="316" t="s">
        <v>55</v>
      </c>
      <c r="J138" s="316"/>
      <c r="K138" s="336"/>
      <c r="L138" s="337"/>
      <c r="M138" s="338"/>
    </row>
    <row r="139" spans="5:13" ht="24.75" customHeight="1">
      <c r="E139" s="24"/>
      <c r="F139" s="24"/>
      <c r="G139" s="24"/>
      <c r="H139" s="24"/>
      <c r="I139" s="24"/>
      <c r="J139" s="24"/>
      <c r="K139" s="24"/>
      <c r="L139" s="24"/>
      <c r="M139" s="24"/>
    </row>
  </sheetData>
  <sheetProtection password="D0DC" sheet="1" selectLockedCells="1"/>
  <mergeCells count="141">
    <mergeCell ref="C138:E138"/>
    <mergeCell ref="F138:H138"/>
    <mergeCell ref="I138:J138"/>
    <mergeCell ref="K138:M138"/>
    <mergeCell ref="C54:M54"/>
    <mergeCell ref="C134:E134"/>
    <mergeCell ref="F134:M134"/>
    <mergeCell ref="C136:E136"/>
    <mergeCell ref="G136:H136"/>
    <mergeCell ref="I136:J136"/>
    <mergeCell ref="K136:L136"/>
    <mergeCell ref="C128:E128"/>
    <mergeCell ref="F128:M128"/>
    <mergeCell ref="C130:E130"/>
    <mergeCell ref="F130:J130"/>
    <mergeCell ref="K130:L130"/>
    <mergeCell ref="C132:E132"/>
    <mergeCell ref="F132:M132"/>
    <mergeCell ref="C124:E124"/>
    <mergeCell ref="G124:H124"/>
    <mergeCell ref="I124:J124"/>
    <mergeCell ref="K124:L124"/>
    <mergeCell ref="C126:E126"/>
    <mergeCell ref="F126:H126"/>
    <mergeCell ref="I126:J126"/>
    <mergeCell ref="K126:M126"/>
    <mergeCell ref="C118:E118"/>
    <mergeCell ref="F118:J118"/>
    <mergeCell ref="K118:L118"/>
    <mergeCell ref="C120:E120"/>
    <mergeCell ref="F120:M120"/>
    <mergeCell ref="C122:E122"/>
    <mergeCell ref="F122:M122"/>
    <mergeCell ref="C114:E114"/>
    <mergeCell ref="F114:H114"/>
    <mergeCell ref="I114:J114"/>
    <mergeCell ref="K114:M114"/>
    <mergeCell ref="C116:E116"/>
    <mergeCell ref="F116:M116"/>
    <mergeCell ref="C108:E108"/>
    <mergeCell ref="F108:M108"/>
    <mergeCell ref="C110:E110"/>
    <mergeCell ref="F110:M110"/>
    <mergeCell ref="C112:E112"/>
    <mergeCell ref="G112:H112"/>
    <mergeCell ref="I112:J112"/>
    <mergeCell ref="K112:L112"/>
    <mergeCell ref="C104:E104"/>
    <mergeCell ref="F104:M104"/>
    <mergeCell ref="C98:E98"/>
    <mergeCell ref="F98:M98"/>
    <mergeCell ref="C100:E100"/>
    <mergeCell ref="C106:E106"/>
    <mergeCell ref="F106:J106"/>
    <mergeCell ref="K106:L106"/>
    <mergeCell ref="F96:M96"/>
    <mergeCell ref="C102:E102"/>
    <mergeCell ref="F102:H102"/>
    <mergeCell ref="I102:J102"/>
    <mergeCell ref="K102:M102"/>
    <mergeCell ref="C90:M90"/>
    <mergeCell ref="K35:L35"/>
    <mergeCell ref="G100:H100"/>
    <mergeCell ref="I100:J100"/>
    <mergeCell ref="K100:L100"/>
    <mergeCell ref="C92:E92"/>
    <mergeCell ref="F92:M92"/>
    <mergeCell ref="C94:E94"/>
    <mergeCell ref="F94:J94"/>
    <mergeCell ref="K94:L94"/>
    <mergeCell ref="C96:E96"/>
    <mergeCell ref="Z26:Z27"/>
    <mergeCell ref="P26:P27"/>
    <mergeCell ref="Q26:Q27"/>
    <mergeCell ref="N26:N27"/>
    <mergeCell ref="G41:H41"/>
    <mergeCell ref="F35:J35"/>
    <mergeCell ref="F37:M37"/>
    <mergeCell ref="C26:M27"/>
    <mergeCell ref="C30:M30"/>
    <mergeCell ref="K41:L41"/>
    <mergeCell ref="C76:G76"/>
    <mergeCell ref="I76:M76"/>
    <mergeCell ref="R26:R27"/>
    <mergeCell ref="AA26:AA27"/>
    <mergeCell ref="S26:S27"/>
    <mergeCell ref="U26:U27"/>
    <mergeCell ref="V26:V27"/>
    <mergeCell ref="W26:W27"/>
    <mergeCell ref="X26:X27"/>
    <mergeCell ref="Y26:Y27"/>
    <mergeCell ref="C33:E33"/>
    <mergeCell ref="C39:E39"/>
    <mergeCell ref="C82:D82"/>
    <mergeCell ref="C79:M79"/>
    <mergeCell ref="C70:D70"/>
    <mergeCell ref="C81:M81"/>
    <mergeCell ref="C78:M78"/>
    <mergeCell ref="C75:M75"/>
    <mergeCell ref="C73:D73"/>
    <mergeCell ref="C72:M72"/>
    <mergeCell ref="C41:E41"/>
    <mergeCell ref="C43:E43"/>
    <mergeCell ref="C84:G84"/>
    <mergeCell ref="F39:M39"/>
    <mergeCell ref="E70:G70"/>
    <mergeCell ref="F33:M33"/>
    <mergeCell ref="C66:D66"/>
    <mergeCell ref="G64:M64"/>
    <mergeCell ref="K68:M68"/>
    <mergeCell ref="D47:E47"/>
    <mergeCell ref="I41:J41"/>
    <mergeCell ref="F43:H43"/>
    <mergeCell ref="C50:M50"/>
    <mergeCell ref="C61:M61"/>
    <mergeCell ref="C21:L23"/>
    <mergeCell ref="O26:O27"/>
    <mergeCell ref="K43:M43"/>
    <mergeCell ref="I43:J43"/>
    <mergeCell ref="C35:E35"/>
    <mergeCell ref="C37:E37"/>
    <mergeCell ref="E66:M66"/>
    <mergeCell ref="C62:I62"/>
    <mergeCell ref="C45:G45"/>
    <mergeCell ref="C53:M53"/>
    <mergeCell ref="C51:F51"/>
    <mergeCell ref="G51:M51"/>
    <mergeCell ref="C58:M58"/>
    <mergeCell ref="C59:M59"/>
    <mergeCell ref="C56:F56"/>
    <mergeCell ref="H45:M45"/>
    <mergeCell ref="E68:G68"/>
    <mergeCell ref="C64:F64"/>
    <mergeCell ref="G56:M56"/>
    <mergeCell ref="C88:D88"/>
    <mergeCell ref="I68:J68"/>
    <mergeCell ref="G47:M47"/>
    <mergeCell ref="C49:M49"/>
    <mergeCell ref="C68:D68"/>
    <mergeCell ref="C87:G87"/>
    <mergeCell ref="C85:M85"/>
  </mergeCells>
  <dataValidations count="15">
    <dataValidation type="textLength" operator="lessThanOrEqual" allowBlank="1" showInputMessage="1" showErrorMessage="1" error="Por favor, no sobrepasar los 400 caracteres establecidos" sqref="C79:M79">
      <formula1>400</formula1>
    </dataValidation>
    <dataValidation type="whole" operator="greaterThan" allowBlank="1" showInputMessage="1" showErrorMessage="1" error="Por favor, introduzca la fecha en el siguiente formato: dd/mm/aaaa&#10;" sqref="C82:D82 C88:D88">
      <formula1>0</formula1>
    </dataValidation>
    <dataValidation type="whole" operator="greaterThan" allowBlank="1" showInputMessage="1" showErrorMessage="1" sqref="M69:M70 E69:F69">
      <formula1>0</formula1>
    </dataValidation>
    <dataValidation type="list" allowBlank="1" showInputMessage="1" showErrorMessage="1" sqref="H76">
      <formula1>$C$7:$C$20</formula1>
    </dataValidation>
    <dataValidation type="list" allowBlank="1" showInputMessage="1" showErrorMessage="1" prompt="Para seleccionar una opción, por favor, pulse el icono de la flecha." error="Por favor, seleccione una de las opciones habilitadas en el menú desplegable." sqref="C73:D73">
      <formula1>$C$3:$C$5</formula1>
    </dataValidation>
    <dataValidation type="list" allowBlank="1" showInputMessage="1" showErrorMessage="1" prompt="Para seleccionar una opción, por favor, pulse el icono de la flecha." error="Por favor, seleccione una de las opciones habilitadas en el menú desplegable." sqref="I76:M76 C76:G76">
      <formula1>$C$7:$C$20</formula1>
    </dataValidation>
    <dataValidation type="whole" operator="greaterThan" allowBlank="1" showInputMessage="1" showErrorMessage="1" error="Por favor, introducir números únicamente" sqref="E68:G68 F41 I41 M41 K68:M68 F100 I100 M100 F112 I112 M112 F124 I124 M124 F136 I136 M136">
      <formula1>0</formula1>
    </dataValidation>
    <dataValidation type="list" allowBlank="1" showInputMessage="1" showErrorMessage="1" prompt="Para seleccionar una opción, por favor, pulse el icono de la flecha." error="Por favor, seleccione una de las opciones habilitadas en el menú desplegable." sqref="G51:M52">
      <formula1>$F$2:$F$4</formula1>
    </dataValidation>
    <dataValidation type="textLength" operator="lessThanOrEqual" allowBlank="1" showInputMessage="1" showErrorMessage="1" error="Por favor, no sobrepasar los 120 caracteres con espacios establecidos." sqref="C59:M59">
      <formula1>120</formula1>
    </dataValidation>
    <dataValidation type="textLength" operator="lessThanOrEqual" allowBlank="1" showInputMessage="1" showErrorMessage="1" error="Por favor, no sobrepasar los 100 caracteres con espacios establecidos." sqref="C63:I63 F60:I60 C60:D60">
      <formula1>M11</formula1>
    </dataValidation>
    <dataValidation type="list" allowBlank="1" showInputMessage="1" showErrorMessage="1" prompt="Para seleccionar una opción, por favor, pulse el icono de la flecha." error="Por favor, seleccione una de las opciones habilitadas en el menú desplegable." sqref="C62">
      <formula1>$D$2:$D$6</formula1>
    </dataValidation>
    <dataValidation type="textLength" operator="lessThanOrEqual" allowBlank="1" showInputMessage="1" showErrorMessage="1" error="Por favor, no sobrepasar los 100 caracteres con espacios establecidos." sqref="C56:F56 F57:I57 C57:D57">
      <formula1>M7</formula1>
    </dataValidation>
    <dataValidation type="textLength" operator="lessThanOrEqual" allowBlank="1" showInputMessage="1" showErrorMessage="1" error="Por favor, no sobrepasar los 100 caracteres con espacios establecidos." sqref="E60">
      <formula1>P2</formula1>
    </dataValidation>
    <dataValidation type="textLength" operator="lessThanOrEqual" allowBlank="1" showInputMessage="1" showErrorMessage="1" error="Por favor, no sobrepasar los 100 caracteres con espacios establecidos." sqref="E57">
      <formula1>P2</formula1>
    </dataValidation>
    <dataValidation type="list" operator="lessThanOrEqual" allowBlank="1" showInputMessage="1" showErrorMessage="1" prompt="Para seleccionar una opción, por favor pulse el icono de la flecha&#10;" error="Por favor, no sobrepasar los 100 caracteres con espacios establecidos." sqref="G56:M56">
      <formula1>$Q$2:$Q$4</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71" min="1" max="13" man="1"/>
  </rowBreak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zoomScale="85" zoomScaleNormal="85" zoomScalePageLayoutView="0" workbookViewId="0" topLeftCell="A64">
      <selection activeCell="C40" sqref="C40:H40"/>
    </sheetView>
  </sheetViews>
  <sheetFormatPr defaultColWidth="9.140625" defaultRowHeight="15"/>
  <cols>
    <col min="1" max="1" width="7.00390625" style="8" customWidth="1"/>
    <col min="2" max="2" width="2.7109375" style="8" customWidth="1"/>
    <col min="3" max="12" width="16.140625" style="8" customWidth="1"/>
    <col min="13" max="13" width="2.7109375" style="8" customWidth="1"/>
    <col min="14" max="19" width="16.140625" style="8" customWidth="1"/>
    <col min="20" max="16384" width="9.140625" style="8" customWidth="1"/>
  </cols>
  <sheetData>
    <row r="1" ht="30" customHeight="1"/>
    <row r="2" spans="1:17" ht="32.25" customHeight="1" hidden="1">
      <c r="A2" s="86"/>
      <c r="B2" s="86"/>
      <c r="C2" s="25"/>
      <c r="E2" s="64"/>
      <c r="L2" s="26" t="s">
        <v>38</v>
      </c>
      <c r="N2" s="53"/>
      <c r="O2" s="53"/>
      <c r="P2" s="53"/>
      <c r="Q2" s="53"/>
    </row>
    <row r="3" spans="3:17" ht="15" customHeight="1" hidden="1">
      <c r="C3" s="27"/>
      <c r="E3" s="65"/>
      <c r="F3" s="22"/>
      <c r="G3" s="22"/>
      <c r="H3" s="22"/>
      <c r="I3" s="22"/>
      <c r="J3" s="23"/>
      <c r="L3" s="28">
        <v>400</v>
      </c>
      <c r="N3" s="53"/>
      <c r="O3" s="53"/>
      <c r="P3" s="53"/>
      <c r="Q3" s="53"/>
    </row>
    <row r="4" spans="3:17" ht="15.75" customHeight="1" hidden="1">
      <c r="C4" s="27" t="s">
        <v>77</v>
      </c>
      <c r="E4" s="66" t="s">
        <v>217</v>
      </c>
      <c r="F4" s="59"/>
      <c r="G4" s="59"/>
      <c r="H4" s="59"/>
      <c r="I4" s="59"/>
      <c r="J4" s="60"/>
      <c r="L4" s="28">
        <v>1000</v>
      </c>
      <c r="N4" s="53"/>
      <c r="O4" s="53"/>
      <c r="P4" s="53"/>
      <c r="Q4" s="53"/>
    </row>
    <row r="5" spans="3:17" ht="15.75" customHeight="1" hidden="1">
      <c r="C5" s="27" t="s">
        <v>76</v>
      </c>
      <c r="E5" s="65" t="s">
        <v>218</v>
      </c>
      <c r="F5" s="22"/>
      <c r="G5" s="22"/>
      <c r="H5" s="22"/>
      <c r="I5" s="22"/>
      <c r="J5" s="23"/>
      <c r="L5" s="28">
        <v>1500</v>
      </c>
      <c r="N5" s="53"/>
      <c r="O5" s="53"/>
      <c r="P5" s="53"/>
      <c r="Q5" s="53"/>
    </row>
    <row r="6" spans="5:17" ht="15" customHeight="1" hidden="1">
      <c r="E6" s="65" t="s">
        <v>219</v>
      </c>
      <c r="F6" s="22"/>
      <c r="G6" s="22"/>
      <c r="H6" s="22"/>
      <c r="I6" s="22"/>
      <c r="J6" s="23"/>
      <c r="L6" s="28">
        <v>2000</v>
      </c>
      <c r="N6" s="53"/>
      <c r="O6" s="53"/>
      <c r="P6" s="53"/>
      <c r="Q6" s="53"/>
    </row>
    <row r="7" spans="4:10" ht="15" customHeight="1" hidden="1">
      <c r="D7" s="30"/>
      <c r="E7" s="65" t="s">
        <v>220</v>
      </c>
      <c r="F7" s="22"/>
      <c r="G7" s="22"/>
      <c r="H7" s="22"/>
      <c r="I7" s="22"/>
      <c r="J7" s="23"/>
    </row>
    <row r="8" ht="15" customHeight="1" hidden="1">
      <c r="D8" s="30"/>
    </row>
    <row r="9" spans="3:14" ht="15.75" customHeight="1" hidden="1">
      <c r="C9" s="29"/>
      <c r="D9" s="30"/>
      <c r="E9" s="30"/>
      <c r="F9" s="30"/>
      <c r="H9" s="29"/>
      <c r="N9" s="83"/>
    </row>
    <row r="10" spans="3:18" ht="15.75" customHeight="1" hidden="1">
      <c r="C10" s="18"/>
      <c r="D10" s="19"/>
      <c r="E10" s="19"/>
      <c r="F10" s="31"/>
      <c r="H10" s="58"/>
      <c r="I10" s="59"/>
      <c r="J10" s="59"/>
      <c r="K10" s="59"/>
      <c r="L10" s="60"/>
      <c r="N10" s="84"/>
      <c r="O10" s="85"/>
      <c r="P10" s="85"/>
      <c r="Q10" s="85"/>
      <c r="R10" s="60"/>
    </row>
    <row r="11" spans="3:18" ht="15.75" customHeight="1" hidden="1">
      <c r="C11" s="18" t="s">
        <v>78</v>
      </c>
      <c r="D11" s="19"/>
      <c r="E11" s="19"/>
      <c r="F11" s="31"/>
      <c r="H11" s="61" t="s">
        <v>101</v>
      </c>
      <c r="I11" s="22"/>
      <c r="J11" s="22"/>
      <c r="K11" s="22"/>
      <c r="L11" s="23"/>
      <c r="N11" s="84" t="s">
        <v>198</v>
      </c>
      <c r="O11" s="85"/>
      <c r="P11" s="85"/>
      <c r="Q11" s="85"/>
      <c r="R11" s="60"/>
    </row>
    <row r="12" spans="3:18" ht="15.75" customHeight="1" hidden="1">
      <c r="C12" s="18" t="s">
        <v>79</v>
      </c>
      <c r="D12" s="19"/>
      <c r="E12" s="19"/>
      <c r="F12" s="31"/>
      <c r="H12" s="18" t="s">
        <v>201</v>
      </c>
      <c r="I12" s="22"/>
      <c r="J12" s="22"/>
      <c r="K12" s="22"/>
      <c r="L12" s="23"/>
      <c r="N12" s="18" t="s">
        <v>103</v>
      </c>
      <c r="O12" s="19"/>
      <c r="P12" s="19"/>
      <c r="Q12" s="19"/>
      <c r="R12" s="23"/>
    </row>
    <row r="13" spans="3:18" ht="15.75" customHeight="1" hidden="1">
      <c r="C13" s="32" t="s">
        <v>80</v>
      </c>
      <c r="D13" s="33"/>
      <c r="E13" s="33"/>
      <c r="F13" s="34"/>
      <c r="H13" s="32" t="s">
        <v>102</v>
      </c>
      <c r="I13" s="62"/>
      <c r="J13" s="62"/>
      <c r="K13" s="62"/>
      <c r="L13" s="63"/>
      <c r="N13" s="32" t="s">
        <v>104</v>
      </c>
      <c r="O13" s="33"/>
      <c r="P13" s="33"/>
      <c r="Q13" s="33"/>
      <c r="R13" s="63"/>
    </row>
    <row r="14" spans="3:18" ht="15.75" customHeight="1" hidden="1">
      <c r="C14" s="18" t="s">
        <v>81</v>
      </c>
      <c r="D14" s="19"/>
      <c r="E14" s="19"/>
      <c r="F14" s="31"/>
      <c r="I14" s="36"/>
      <c r="J14" s="36"/>
      <c r="K14" s="36"/>
      <c r="L14" s="36"/>
      <c r="N14" s="24"/>
      <c r="O14" s="24"/>
      <c r="P14" s="24"/>
      <c r="Q14" s="24"/>
      <c r="R14" s="24"/>
    </row>
    <row r="15" spans="4:12" ht="15.75" customHeight="1" hidden="1">
      <c r="D15" s="36"/>
      <c r="E15" s="36"/>
      <c r="F15" s="36"/>
      <c r="I15" s="70"/>
      <c r="J15" s="36"/>
      <c r="K15" s="36"/>
      <c r="L15" s="36"/>
    </row>
    <row r="16" spans="3:16" ht="15.75" customHeight="1" hidden="1">
      <c r="C16" s="29"/>
      <c r="H16" s="36"/>
      <c r="I16" s="65"/>
      <c r="J16" s="75"/>
      <c r="K16" s="75"/>
      <c r="L16" s="76"/>
      <c r="N16" s="53"/>
      <c r="O16" s="53"/>
      <c r="P16" s="24"/>
    </row>
    <row r="17" spans="3:12" ht="15.75" customHeight="1" hidden="1">
      <c r="C17" s="37"/>
      <c r="D17" s="38"/>
      <c r="E17" s="38"/>
      <c r="F17" s="38"/>
      <c r="G17" s="67"/>
      <c r="H17" s="36"/>
      <c r="I17" s="74" t="s">
        <v>76</v>
      </c>
      <c r="J17" s="75"/>
      <c r="K17" s="75"/>
      <c r="L17" s="77"/>
    </row>
    <row r="18" spans="3:12" ht="15.75" customHeight="1" hidden="1">
      <c r="C18" s="18" t="s">
        <v>82</v>
      </c>
      <c r="D18" s="20"/>
      <c r="E18" s="20"/>
      <c r="F18" s="20"/>
      <c r="G18" s="68"/>
      <c r="H18" s="36"/>
      <c r="I18" s="65" t="s">
        <v>85</v>
      </c>
      <c r="J18" s="22"/>
      <c r="K18" s="22"/>
      <c r="L18" s="23"/>
    </row>
    <row r="19" spans="3:12" ht="15.75" customHeight="1" hidden="1">
      <c r="C19" s="18" t="s">
        <v>83</v>
      </c>
      <c r="D19" s="21"/>
      <c r="E19" s="21"/>
      <c r="F19" s="21"/>
      <c r="G19" s="69"/>
      <c r="H19" s="36"/>
      <c r="I19" s="65" t="s">
        <v>86</v>
      </c>
      <c r="J19" s="72"/>
      <c r="K19" s="72"/>
      <c r="L19" s="73"/>
    </row>
    <row r="20" spans="3:12" ht="15.75" customHeight="1" hidden="1">
      <c r="C20" s="41"/>
      <c r="D20" s="41"/>
      <c r="E20" s="41"/>
      <c r="F20" s="41"/>
      <c r="G20" s="41"/>
      <c r="H20" s="36"/>
      <c r="I20" s="32" t="s">
        <v>89</v>
      </c>
      <c r="J20" s="72"/>
      <c r="K20" s="72"/>
      <c r="L20" s="73"/>
    </row>
    <row r="21" spans="3:12" ht="15.75" customHeight="1" hidden="1">
      <c r="C21" s="29"/>
      <c r="I21" s="32" t="s">
        <v>87</v>
      </c>
      <c r="J21" s="72"/>
      <c r="K21" s="72"/>
      <c r="L21" s="73"/>
    </row>
    <row r="22" spans="3:8" ht="15.75" customHeight="1" hidden="1" thickBot="1">
      <c r="C22" s="37"/>
      <c r="D22" s="38"/>
      <c r="E22" s="38"/>
      <c r="F22" s="38"/>
      <c r="G22" s="39"/>
      <c r="H22" s="40"/>
    </row>
    <row r="23" spans="3:10" ht="15.75" customHeight="1" hidden="1" thickBot="1" thickTop="1">
      <c r="C23" s="224" t="s">
        <v>84</v>
      </c>
      <c r="D23" s="38"/>
      <c r="E23" s="38"/>
      <c r="F23" s="38"/>
      <c r="G23" s="39"/>
      <c r="H23" s="40"/>
      <c r="I23" s="36"/>
      <c r="J23" s="88"/>
    </row>
    <row r="24" spans="3:12" ht="18.75" customHeight="1" hidden="1" thickTop="1">
      <c r="C24" s="223" t="s">
        <v>228</v>
      </c>
      <c r="D24" s="222"/>
      <c r="E24" s="222"/>
      <c r="F24" s="222"/>
      <c r="G24" s="99"/>
      <c r="H24" s="100"/>
      <c r="I24" s="36"/>
      <c r="J24" s="87"/>
      <c r="K24" s="71"/>
      <c r="L24" s="78"/>
    </row>
    <row r="25" spans="3:12" ht="15.75" customHeight="1" hidden="1">
      <c r="C25" s="54"/>
      <c r="J25" s="18" t="s">
        <v>77</v>
      </c>
      <c r="K25" s="75"/>
      <c r="L25" s="77"/>
    </row>
    <row r="26" spans="3:12" ht="15.75" customHeight="1" hidden="1">
      <c r="C26" s="36"/>
      <c r="D26" s="36"/>
      <c r="E26" s="36"/>
      <c r="F26" s="36"/>
      <c r="G26" s="36"/>
      <c r="H26" s="36"/>
      <c r="I26" s="36"/>
      <c r="J26" s="18" t="s">
        <v>115</v>
      </c>
      <c r="K26" s="75"/>
      <c r="L26" s="77"/>
    </row>
    <row r="27" spans="1:12" ht="15.75" customHeight="1" hidden="1">
      <c r="A27" s="86"/>
      <c r="B27" s="86"/>
      <c r="D27" s="36"/>
      <c r="E27" s="36"/>
      <c r="F27" s="36"/>
      <c r="G27" s="36"/>
      <c r="H27" s="36"/>
      <c r="I27" s="36"/>
      <c r="J27" s="32" t="s">
        <v>76</v>
      </c>
      <c r="K27" s="72"/>
      <c r="L27" s="73"/>
    </row>
    <row r="28" spans="3:12" ht="24.75" customHeight="1">
      <c r="C28" s="334" t="s">
        <v>456</v>
      </c>
      <c r="D28" s="334"/>
      <c r="E28" s="334"/>
      <c r="F28" s="334"/>
      <c r="G28" s="334"/>
      <c r="H28" s="334"/>
      <c r="I28" s="334"/>
      <c r="J28" s="334"/>
      <c r="K28" s="334"/>
      <c r="L28" s="334"/>
    </row>
    <row r="29" spans="3:12" ht="24.75" customHeight="1">
      <c r="C29" s="334"/>
      <c r="D29" s="334"/>
      <c r="E29" s="334"/>
      <c r="F29" s="334"/>
      <c r="G29" s="334"/>
      <c r="H29" s="334"/>
      <c r="I29" s="334"/>
      <c r="J29" s="334"/>
      <c r="K29" s="334"/>
      <c r="L29" s="334"/>
    </row>
    <row r="30" spans="3:12" ht="24.75" customHeight="1">
      <c r="C30" s="334"/>
      <c r="D30" s="334"/>
      <c r="E30" s="334"/>
      <c r="F30" s="334"/>
      <c r="G30" s="334"/>
      <c r="H30" s="334"/>
      <c r="I30" s="334"/>
      <c r="J30" s="334"/>
      <c r="K30" s="334"/>
      <c r="L30" s="334"/>
    </row>
    <row r="31" ht="15.75" customHeight="1"/>
    <row r="33" spans="3:12" ht="15" customHeight="1">
      <c r="C33" s="348" t="s">
        <v>0</v>
      </c>
      <c r="D33" s="348"/>
      <c r="E33" s="348"/>
      <c r="F33" s="348"/>
      <c r="G33" s="348"/>
      <c r="H33" s="348"/>
      <c r="I33" s="348"/>
      <c r="J33" s="348"/>
      <c r="K33" s="348"/>
      <c r="L33" s="348"/>
    </row>
    <row r="34" spans="3:12" s="11" customFormat="1" ht="18.75" customHeight="1">
      <c r="C34" s="348"/>
      <c r="D34" s="348"/>
      <c r="E34" s="348"/>
      <c r="F34" s="348"/>
      <c r="G34" s="348"/>
      <c r="H34" s="348"/>
      <c r="I34" s="348"/>
      <c r="J34" s="348"/>
      <c r="K34" s="348"/>
      <c r="L34" s="348"/>
    </row>
    <row r="35" spans="4:12" s="11" customFormat="1" ht="18">
      <c r="D35" s="47"/>
      <c r="E35" s="47"/>
      <c r="F35" s="47"/>
      <c r="G35" s="47"/>
      <c r="H35" s="47"/>
      <c r="I35" s="47"/>
      <c r="J35" s="47"/>
      <c r="K35" s="47"/>
      <c r="L35" s="47"/>
    </row>
    <row r="36" spans="4:12" s="11" customFormat="1" ht="18">
      <c r="D36" s="47"/>
      <c r="E36" s="47"/>
      <c r="F36" s="47"/>
      <c r="G36" s="48"/>
      <c r="H36" s="12"/>
      <c r="I36" s="47"/>
      <c r="J36" s="47"/>
      <c r="K36" s="47"/>
      <c r="L36" s="47"/>
    </row>
    <row r="37" spans="3:12" s="11" customFormat="1" ht="18.75" customHeight="1" thickBot="1">
      <c r="C37" s="349" t="s">
        <v>13</v>
      </c>
      <c r="D37" s="349"/>
      <c r="E37" s="349"/>
      <c r="F37" s="349"/>
      <c r="G37" s="349"/>
      <c r="H37" s="349"/>
      <c r="I37" s="349"/>
      <c r="J37" s="349"/>
      <c r="K37" s="349"/>
      <c r="L37" s="349"/>
    </row>
    <row r="38" spans="4:12" s="11" customFormat="1" ht="25.5" customHeight="1">
      <c r="D38" s="47"/>
      <c r="E38" s="47"/>
      <c r="F38" s="47"/>
      <c r="G38" s="47"/>
      <c r="H38" s="47"/>
      <c r="I38" s="47"/>
      <c r="J38" s="47"/>
      <c r="K38" s="47"/>
      <c r="L38" s="47"/>
    </row>
    <row r="39" spans="1:12" ht="79.5" customHeight="1">
      <c r="A39" s="11"/>
      <c r="B39" s="11"/>
      <c r="C39" s="319" t="s">
        <v>213</v>
      </c>
      <c r="D39" s="319"/>
      <c r="E39" s="319"/>
      <c r="F39" s="319"/>
      <c r="G39" s="319"/>
      <c r="H39" s="319"/>
      <c r="I39" s="319"/>
      <c r="J39" s="319"/>
      <c r="K39" s="319"/>
      <c r="L39" s="319"/>
    </row>
    <row r="40" spans="1:12" ht="30" customHeight="1">
      <c r="A40" s="11"/>
      <c r="B40" s="11"/>
      <c r="C40" s="351"/>
      <c r="D40" s="352"/>
      <c r="E40" s="352"/>
      <c r="F40" s="352"/>
      <c r="G40" s="352"/>
      <c r="H40" s="353"/>
      <c r="I40" s="24"/>
      <c r="J40" s="24"/>
      <c r="K40" s="24"/>
      <c r="L40" s="24"/>
    </row>
    <row r="41" spans="1:12" ht="30" customHeight="1">
      <c r="A41" s="11"/>
      <c r="B41" s="11"/>
      <c r="C41" s="319" t="s">
        <v>100</v>
      </c>
      <c r="D41" s="319"/>
      <c r="E41" s="319"/>
      <c r="F41" s="319"/>
      <c r="G41" s="319"/>
      <c r="H41" s="319"/>
      <c r="I41" s="319"/>
      <c r="J41" s="319"/>
      <c r="K41" s="319"/>
      <c r="L41" s="319"/>
    </row>
    <row r="42" spans="1:12" ht="99.75" customHeight="1">
      <c r="A42" s="11"/>
      <c r="B42" s="11"/>
      <c r="C42" s="360"/>
      <c r="D42" s="361"/>
      <c r="E42" s="361"/>
      <c r="F42" s="361"/>
      <c r="G42" s="361"/>
      <c r="H42" s="361"/>
      <c r="I42" s="361"/>
      <c r="J42" s="361"/>
      <c r="K42" s="361"/>
      <c r="L42" s="362"/>
    </row>
    <row r="43" spans="1:12" ht="99.75" customHeight="1">
      <c r="A43" s="11"/>
      <c r="B43" s="11"/>
      <c r="C43" s="366"/>
      <c r="D43" s="367"/>
      <c r="E43" s="367"/>
      <c r="F43" s="367"/>
      <c r="G43" s="367"/>
      <c r="H43" s="367"/>
      <c r="I43" s="367"/>
      <c r="J43" s="367"/>
      <c r="K43" s="367"/>
      <c r="L43" s="368"/>
    </row>
    <row r="44" spans="1:12" ht="99.75" customHeight="1">
      <c r="A44" s="11"/>
      <c r="B44" s="11"/>
      <c r="C44" s="366"/>
      <c r="D44" s="367"/>
      <c r="E44" s="367"/>
      <c r="F44" s="367"/>
      <c r="G44" s="367"/>
      <c r="H44" s="367"/>
      <c r="I44" s="367"/>
      <c r="J44" s="367"/>
      <c r="K44" s="367"/>
      <c r="L44" s="368"/>
    </row>
    <row r="45" spans="1:12" ht="99.75" customHeight="1">
      <c r="A45" s="11"/>
      <c r="B45" s="11"/>
      <c r="C45" s="363"/>
      <c r="D45" s="364"/>
      <c r="E45" s="364"/>
      <c r="F45" s="364"/>
      <c r="G45" s="364"/>
      <c r="H45" s="364"/>
      <c r="I45" s="364"/>
      <c r="J45" s="364"/>
      <c r="K45" s="364"/>
      <c r="L45" s="365"/>
    </row>
    <row r="46" spans="1:12" ht="19.5" customHeight="1">
      <c r="A46" s="11"/>
      <c r="B46" s="11"/>
      <c r="C46" s="49"/>
      <c r="D46" s="49"/>
      <c r="E46" s="49"/>
      <c r="F46" s="49"/>
      <c r="G46" s="49"/>
      <c r="H46" s="49"/>
      <c r="I46" s="49"/>
      <c r="J46" s="49"/>
      <c r="K46" s="49"/>
      <c r="L46" s="49"/>
    </row>
    <row r="47" spans="1:13" s="54" customFormat="1" ht="34.5" customHeight="1">
      <c r="A47" s="11"/>
      <c r="B47" s="11"/>
      <c r="C47" s="319" t="s">
        <v>204</v>
      </c>
      <c r="D47" s="319"/>
      <c r="E47" s="319"/>
      <c r="F47" s="319"/>
      <c r="G47" s="319"/>
      <c r="H47" s="319"/>
      <c r="I47" s="319"/>
      <c r="J47" s="319"/>
      <c r="K47" s="319"/>
      <c r="L47" s="319"/>
      <c r="M47" s="8"/>
    </row>
    <row r="48" spans="1:12" ht="30" customHeight="1">
      <c r="A48" s="11"/>
      <c r="B48" s="11"/>
      <c r="C48" s="351"/>
      <c r="D48" s="352"/>
      <c r="E48" s="352"/>
      <c r="F48" s="352"/>
      <c r="G48" s="352"/>
      <c r="H48" s="353"/>
      <c r="I48" s="24"/>
      <c r="J48" s="24"/>
      <c r="K48" s="24"/>
      <c r="L48" s="24"/>
    </row>
    <row r="49" spans="1:12" ht="30" customHeight="1">
      <c r="A49" s="11"/>
      <c r="B49" s="11"/>
      <c r="C49" s="320" t="s">
        <v>26</v>
      </c>
      <c r="D49" s="320"/>
      <c r="E49" s="320"/>
      <c r="F49" s="320"/>
      <c r="G49" s="320"/>
      <c r="H49" s="320"/>
      <c r="I49" s="320"/>
      <c r="J49" s="320"/>
      <c r="K49" s="320"/>
      <c r="L49" s="320"/>
    </row>
    <row r="50" spans="1:12" ht="79.5" customHeight="1">
      <c r="A50" s="11"/>
      <c r="B50" s="11"/>
      <c r="C50" s="356"/>
      <c r="D50" s="357"/>
      <c r="E50" s="357"/>
      <c r="F50" s="357"/>
      <c r="G50" s="357"/>
      <c r="H50" s="357"/>
      <c r="I50" s="357"/>
      <c r="J50" s="357"/>
      <c r="K50" s="357"/>
      <c r="L50" s="358"/>
    </row>
    <row r="51" spans="1:12" ht="19.5" customHeight="1">
      <c r="A51" s="11"/>
      <c r="B51" s="11"/>
      <c r="C51" s="49"/>
      <c r="D51" s="49"/>
      <c r="E51" s="49"/>
      <c r="F51" s="49"/>
      <c r="G51" s="49"/>
      <c r="H51" s="49"/>
      <c r="I51" s="49"/>
      <c r="J51" s="49"/>
      <c r="K51" s="49"/>
      <c r="L51" s="49"/>
    </row>
    <row r="52" spans="1:12" ht="64.5" customHeight="1">
      <c r="A52" s="11"/>
      <c r="B52" s="11"/>
      <c r="C52" s="359" t="s">
        <v>221</v>
      </c>
      <c r="D52" s="359"/>
      <c r="E52" s="359"/>
      <c r="F52" s="359"/>
      <c r="G52" s="359"/>
      <c r="H52" s="359"/>
      <c r="I52" s="359"/>
      <c r="J52" s="359"/>
      <c r="K52" s="359"/>
      <c r="L52" s="359"/>
    </row>
    <row r="53" spans="1:12" ht="99.75" customHeight="1">
      <c r="A53" s="11"/>
      <c r="B53" s="11"/>
      <c r="C53" s="360"/>
      <c r="D53" s="361"/>
      <c r="E53" s="361"/>
      <c r="F53" s="361"/>
      <c r="G53" s="361"/>
      <c r="H53" s="361"/>
      <c r="I53" s="361"/>
      <c r="J53" s="361"/>
      <c r="K53" s="361"/>
      <c r="L53" s="362"/>
    </row>
    <row r="54" spans="1:12" ht="99.75" customHeight="1">
      <c r="A54" s="11"/>
      <c r="B54" s="11"/>
      <c r="C54" s="363"/>
      <c r="D54" s="364"/>
      <c r="E54" s="364"/>
      <c r="F54" s="364"/>
      <c r="G54" s="364"/>
      <c r="H54" s="364"/>
      <c r="I54" s="364"/>
      <c r="J54" s="364"/>
      <c r="K54" s="364"/>
      <c r="L54" s="365"/>
    </row>
    <row r="55" spans="1:12" ht="19.5" customHeight="1">
      <c r="A55" s="11"/>
      <c r="B55" s="11"/>
      <c r="C55" s="49"/>
      <c r="D55" s="49"/>
      <c r="E55" s="49"/>
      <c r="F55" s="49"/>
      <c r="G55" s="49"/>
      <c r="H55" s="49"/>
      <c r="I55" s="49"/>
      <c r="J55" s="49"/>
      <c r="K55" s="49"/>
      <c r="L55" s="49"/>
    </row>
    <row r="56" spans="1:12" ht="45" customHeight="1">
      <c r="A56" s="11"/>
      <c r="B56" s="11"/>
      <c r="C56" s="319" t="s">
        <v>105</v>
      </c>
      <c r="D56" s="319"/>
      <c r="E56" s="319"/>
      <c r="F56" s="319"/>
      <c r="G56" s="319"/>
      <c r="H56" s="319"/>
      <c r="I56" s="319"/>
      <c r="J56" s="319"/>
      <c r="K56" s="319"/>
      <c r="L56" s="319"/>
    </row>
    <row r="57" spans="1:12" ht="30" customHeight="1">
      <c r="A57" s="11"/>
      <c r="B57" s="11"/>
      <c r="C57" s="351"/>
      <c r="D57" s="352"/>
      <c r="E57" s="352"/>
      <c r="F57" s="352"/>
      <c r="G57" s="352"/>
      <c r="H57" s="353"/>
      <c r="I57" s="24"/>
      <c r="J57" s="24"/>
      <c r="K57" s="24"/>
      <c r="L57" s="24"/>
    </row>
    <row r="58" spans="1:12" ht="30" customHeight="1">
      <c r="A58" s="11"/>
      <c r="B58" s="11"/>
      <c r="C58" s="359" t="s">
        <v>26</v>
      </c>
      <c r="D58" s="359"/>
      <c r="E58" s="359"/>
      <c r="F58" s="359"/>
      <c r="G58" s="359"/>
      <c r="H58" s="359"/>
      <c r="I58" s="359"/>
      <c r="J58" s="359"/>
      <c r="K58" s="359"/>
      <c r="L58" s="359"/>
    </row>
    <row r="59" spans="1:12" ht="79.5" customHeight="1">
      <c r="A59" s="11"/>
      <c r="B59" s="11"/>
      <c r="C59" s="321"/>
      <c r="D59" s="322"/>
      <c r="E59" s="322"/>
      <c r="F59" s="322"/>
      <c r="G59" s="322"/>
      <c r="H59" s="322"/>
      <c r="I59" s="322"/>
      <c r="J59" s="322"/>
      <c r="K59" s="322"/>
      <c r="L59" s="323"/>
    </row>
    <row r="60" spans="1:2" ht="19.5" customHeight="1">
      <c r="A60" s="11"/>
      <c r="B60" s="11"/>
    </row>
    <row r="61" spans="1:12" ht="45" customHeight="1">
      <c r="A61" s="11"/>
      <c r="B61" s="11"/>
      <c r="C61" s="319" t="s">
        <v>114</v>
      </c>
      <c r="D61" s="319"/>
      <c r="E61" s="319"/>
      <c r="F61" s="319"/>
      <c r="G61" s="319"/>
      <c r="H61" s="319"/>
      <c r="I61" s="319"/>
      <c r="J61" s="319"/>
      <c r="K61" s="319"/>
      <c r="L61" s="319"/>
    </row>
    <row r="62" spans="1:12" ht="30" customHeight="1">
      <c r="A62" s="11"/>
      <c r="B62" s="11"/>
      <c r="C62" s="351"/>
      <c r="D62" s="352"/>
      <c r="E62" s="352"/>
      <c r="F62" s="352"/>
      <c r="G62" s="352"/>
      <c r="H62" s="353"/>
      <c r="I62" s="24"/>
      <c r="J62" s="24"/>
      <c r="K62" s="24"/>
      <c r="L62" s="24"/>
    </row>
    <row r="63" spans="1:13" ht="30" customHeight="1">
      <c r="A63" s="11"/>
      <c r="B63" s="11"/>
      <c r="C63" s="359" t="s">
        <v>26</v>
      </c>
      <c r="D63" s="359"/>
      <c r="E63" s="359"/>
      <c r="F63" s="359"/>
      <c r="G63" s="359"/>
      <c r="H63" s="359"/>
      <c r="I63" s="359"/>
      <c r="J63" s="359"/>
      <c r="K63" s="359"/>
      <c r="L63" s="359"/>
      <c r="M63" s="24"/>
    </row>
    <row r="64" spans="1:13" ht="79.5" customHeight="1">
      <c r="A64" s="11"/>
      <c r="B64" s="11"/>
      <c r="C64" s="356"/>
      <c r="D64" s="357"/>
      <c r="E64" s="357"/>
      <c r="F64" s="357"/>
      <c r="G64" s="357"/>
      <c r="H64" s="357"/>
      <c r="I64" s="357"/>
      <c r="J64" s="357"/>
      <c r="K64" s="357"/>
      <c r="L64" s="358"/>
      <c r="M64" s="24"/>
    </row>
    <row r="65" spans="1:12" ht="19.5" customHeight="1">
      <c r="A65" s="11"/>
      <c r="B65" s="11"/>
      <c r="C65" s="49"/>
      <c r="D65" s="49"/>
      <c r="E65" s="49"/>
      <c r="F65" s="49"/>
      <c r="G65" s="49"/>
      <c r="H65" s="49"/>
      <c r="I65" s="49"/>
      <c r="J65" s="49"/>
      <c r="K65" s="49"/>
      <c r="L65" s="49"/>
    </row>
    <row r="66" spans="1:12" ht="45" customHeight="1">
      <c r="A66" s="11"/>
      <c r="B66" s="11"/>
      <c r="C66" s="319" t="s">
        <v>106</v>
      </c>
      <c r="D66" s="319"/>
      <c r="E66" s="319"/>
      <c r="F66" s="319"/>
      <c r="G66" s="319"/>
      <c r="H66" s="319"/>
      <c r="I66" s="319"/>
      <c r="J66" s="319"/>
      <c r="K66" s="319"/>
      <c r="L66" s="319"/>
    </row>
    <row r="67" spans="1:13" ht="30" customHeight="1">
      <c r="A67" s="11"/>
      <c r="B67" s="11"/>
      <c r="C67" s="351"/>
      <c r="D67" s="353"/>
      <c r="E67" s="53"/>
      <c r="F67" s="53"/>
      <c r="G67" s="24"/>
      <c r="H67" s="24"/>
      <c r="I67" s="24"/>
      <c r="J67" s="24"/>
      <c r="K67" s="24"/>
      <c r="L67" s="24"/>
      <c r="M67" s="24"/>
    </row>
    <row r="68" spans="1:12" ht="30" customHeight="1">
      <c r="A68" s="11"/>
      <c r="B68" s="11"/>
      <c r="C68" s="319" t="s">
        <v>107</v>
      </c>
      <c r="D68" s="319"/>
      <c r="E68" s="319"/>
      <c r="F68" s="319"/>
      <c r="G68" s="319"/>
      <c r="H68" s="319"/>
      <c r="I68" s="319"/>
      <c r="J68" s="319"/>
      <c r="K68" s="319"/>
      <c r="L68" s="319"/>
    </row>
    <row r="69" spans="1:13" ht="30" customHeight="1">
      <c r="A69" s="11"/>
      <c r="B69" s="11"/>
      <c r="C69" s="351"/>
      <c r="D69" s="353"/>
      <c r="E69" s="53"/>
      <c r="F69" s="53"/>
      <c r="G69" s="24"/>
      <c r="H69" s="24"/>
      <c r="I69" s="24"/>
      <c r="J69" s="24"/>
      <c r="K69" s="24"/>
      <c r="L69" s="24"/>
      <c r="M69" s="24"/>
    </row>
    <row r="70" spans="1:12" ht="64.5" customHeight="1">
      <c r="A70" s="11"/>
      <c r="B70" s="11"/>
      <c r="C70" s="359" t="s">
        <v>223</v>
      </c>
      <c r="D70" s="359"/>
      <c r="E70" s="359"/>
      <c r="F70" s="359"/>
      <c r="G70" s="359"/>
      <c r="H70" s="359"/>
      <c r="I70" s="359"/>
      <c r="J70" s="359"/>
      <c r="K70" s="359"/>
      <c r="L70" s="359"/>
    </row>
    <row r="71" spans="1:12" ht="79.5" customHeight="1">
      <c r="A71" s="11"/>
      <c r="B71" s="11"/>
      <c r="C71" s="356"/>
      <c r="D71" s="357"/>
      <c r="E71" s="357"/>
      <c r="F71" s="357"/>
      <c r="G71" s="357"/>
      <c r="H71" s="357"/>
      <c r="I71" s="357"/>
      <c r="J71" s="357"/>
      <c r="K71" s="357"/>
      <c r="L71" s="358"/>
    </row>
    <row r="72" spans="1:13" ht="19.5" customHeight="1">
      <c r="A72" s="11"/>
      <c r="B72" s="11"/>
      <c r="C72" s="49"/>
      <c r="D72" s="49"/>
      <c r="E72" s="49"/>
      <c r="F72" s="49"/>
      <c r="G72" s="49"/>
      <c r="H72" s="49"/>
      <c r="I72" s="49"/>
      <c r="J72" s="49"/>
      <c r="K72" s="49"/>
      <c r="L72" s="49"/>
      <c r="M72" s="121"/>
    </row>
    <row r="73" spans="1:12" ht="99.75" customHeight="1">
      <c r="A73" s="11"/>
      <c r="B73" s="11"/>
      <c r="C73" s="354" t="s">
        <v>222</v>
      </c>
      <c r="D73" s="354"/>
      <c r="E73" s="354"/>
      <c r="F73" s="354"/>
      <c r="G73" s="354"/>
      <c r="H73" s="354"/>
      <c r="I73" s="354"/>
      <c r="J73" s="354"/>
      <c r="K73" s="354"/>
      <c r="L73" s="354"/>
    </row>
    <row r="74" spans="1:12" ht="30" customHeight="1">
      <c r="A74" s="11"/>
      <c r="B74" s="11"/>
      <c r="C74" s="351"/>
      <c r="D74" s="353"/>
      <c r="E74" s="53"/>
      <c r="F74" s="53"/>
      <c r="G74" s="55"/>
      <c r="H74" s="55"/>
      <c r="I74" s="55"/>
      <c r="J74" s="55"/>
      <c r="K74" s="55"/>
      <c r="L74" s="55"/>
    </row>
    <row r="75" spans="1:12" ht="45" customHeight="1">
      <c r="A75" s="11"/>
      <c r="B75" s="11"/>
      <c r="C75" s="319" t="s">
        <v>224</v>
      </c>
      <c r="D75" s="319"/>
      <c r="E75" s="319"/>
      <c r="F75" s="319"/>
      <c r="G75" s="319"/>
      <c r="H75" s="319"/>
      <c r="I75" s="319"/>
      <c r="J75" s="319"/>
      <c r="K75" s="319"/>
      <c r="L75" s="319"/>
    </row>
    <row r="76" spans="1:12" ht="30" customHeight="1">
      <c r="A76" s="11"/>
      <c r="B76" s="11"/>
      <c r="C76" s="351"/>
      <c r="D76" s="352"/>
      <c r="E76" s="352"/>
      <c r="F76" s="352"/>
      <c r="G76" s="352"/>
      <c r="H76" s="353"/>
      <c r="I76" s="56"/>
      <c r="J76" s="56"/>
      <c r="K76" s="56"/>
      <c r="L76" s="56"/>
    </row>
    <row r="77" spans="1:13" ht="30" customHeight="1">
      <c r="A77" s="11"/>
      <c r="B77" s="11"/>
      <c r="C77" s="320" t="s">
        <v>26</v>
      </c>
      <c r="D77" s="320"/>
      <c r="E77" s="320"/>
      <c r="F77" s="320"/>
      <c r="G77" s="320"/>
      <c r="H77" s="320"/>
      <c r="I77" s="320"/>
      <c r="J77" s="320"/>
      <c r="K77" s="320"/>
      <c r="L77" s="320"/>
      <c r="M77" s="24"/>
    </row>
    <row r="78" spans="1:12" ht="79.5" customHeight="1">
      <c r="A78" s="11"/>
      <c r="B78" s="11"/>
      <c r="C78" s="356"/>
      <c r="D78" s="357"/>
      <c r="E78" s="357"/>
      <c r="F78" s="357"/>
      <c r="G78" s="357"/>
      <c r="H78" s="357"/>
      <c r="I78" s="357"/>
      <c r="J78" s="357"/>
      <c r="K78" s="357"/>
      <c r="L78" s="358"/>
    </row>
    <row r="79" spans="1:12" ht="19.5" customHeight="1">
      <c r="A79" s="11"/>
      <c r="B79" s="11"/>
      <c r="C79" s="49"/>
      <c r="D79" s="49"/>
      <c r="E79" s="49"/>
      <c r="F79" s="49"/>
      <c r="G79" s="49"/>
      <c r="H79" s="49"/>
      <c r="I79" s="49"/>
      <c r="J79" s="49"/>
      <c r="K79" s="49"/>
      <c r="L79" s="49"/>
    </row>
    <row r="80" spans="1:12" ht="34.5" customHeight="1">
      <c r="A80" s="11"/>
      <c r="B80" s="11"/>
      <c r="C80" s="354" t="s">
        <v>113</v>
      </c>
      <c r="D80" s="354"/>
      <c r="E80" s="354"/>
      <c r="F80" s="354"/>
      <c r="G80" s="354"/>
      <c r="H80" s="354"/>
      <c r="I80" s="354"/>
      <c r="J80" s="354"/>
      <c r="K80" s="354"/>
      <c r="L80" s="354"/>
    </row>
    <row r="81" spans="1:11" ht="34.5" customHeight="1">
      <c r="A81" s="11"/>
      <c r="B81" s="11"/>
      <c r="C81" s="378" t="s">
        <v>126</v>
      </c>
      <c r="D81" s="379"/>
      <c r="E81" s="385"/>
      <c r="F81" s="386"/>
      <c r="G81" s="55"/>
      <c r="H81" s="378" t="s">
        <v>127</v>
      </c>
      <c r="I81" s="379"/>
      <c r="J81" s="376"/>
      <c r="K81" s="377"/>
    </row>
    <row r="82" spans="1:12" ht="19.5" customHeight="1">
      <c r="A82" s="11"/>
      <c r="B82" s="11"/>
      <c r="C82" s="49"/>
      <c r="D82" s="49"/>
      <c r="E82" s="49"/>
      <c r="F82" s="49"/>
      <c r="G82" s="49"/>
      <c r="H82" s="49"/>
      <c r="I82" s="49"/>
      <c r="J82" s="49"/>
      <c r="K82" s="49"/>
      <c r="L82" s="49"/>
    </row>
    <row r="83" spans="1:11" ht="34.5" customHeight="1">
      <c r="A83" s="11"/>
      <c r="B83" s="11"/>
      <c r="C83" s="378" t="s">
        <v>128</v>
      </c>
      <c r="D83" s="379"/>
      <c r="E83" s="382"/>
      <c r="F83" s="383"/>
      <c r="G83" s="55"/>
      <c r="H83" s="378" t="s">
        <v>191</v>
      </c>
      <c r="I83" s="379"/>
      <c r="J83" s="376"/>
      <c r="K83" s="377"/>
    </row>
    <row r="84" spans="1:12" ht="19.5" customHeight="1">
      <c r="A84" s="11"/>
      <c r="B84" s="11"/>
      <c r="C84" s="49"/>
      <c r="D84" s="49"/>
      <c r="E84" s="49"/>
      <c r="F84" s="49"/>
      <c r="G84" s="49"/>
      <c r="H84" s="49"/>
      <c r="I84" s="49"/>
      <c r="J84" s="49"/>
      <c r="K84" s="49"/>
      <c r="L84" s="49"/>
    </row>
    <row r="85" spans="1:7" ht="39.75" customHeight="1">
      <c r="A85" s="11"/>
      <c r="B85" s="11"/>
      <c r="C85" s="378" t="s">
        <v>183</v>
      </c>
      <c r="D85" s="379"/>
      <c r="E85" s="380">
        <f>IF(E81=0,"",E81-E83)</f>
      </c>
      <c r="F85" s="381"/>
      <c r="G85" s="55"/>
    </row>
    <row r="86" spans="1:12" ht="15" customHeight="1">
      <c r="A86" s="11"/>
      <c r="B86" s="11"/>
      <c r="C86" s="49"/>
      <c r="D86" s="49"/>
      <c r="E86" s="49"/>
      <c r="F86" s="49"/>
      <c r="G86" s="49"/>
      <c r="H86" s="49"/>
      <c r="I86" s="49"/>
      <c r="J86" s="49"/>
      <c r="K86" s="49"/>
      <c r="L86" s="49"/>
    </row>
    <row r="87" spans="1:12" ht="30" customHeight="1">
      <c r="A87" s="11"/>
      <c r="B87" s="11"/>
      <c r="C87" s="320" t="s">
        <v>26</v>
      </c>
      <c r="D87" s="320"/>
      <c r="E87" s="320"/>
      <c r="F87" s="320"/>
      <c r="G87" s="320"/>
      <c r="H87" s="320"/>
      <c r="I87" s="320"/>
      <c r="J87" s="320"/>
      <c r="K87" s="320"/>
      <c r="L87" s="320"/>
    </row>
    <row r="88" spans="1:12" ht="79.5" customHeight="1">
      <c r="A88" s="11"/>
      <c r="B88" s="11"/>
      <c r="C88" s="356"/>
      <c r="D88" s="357"/>
      <c r="E88" s="357"/>
      <c r="F88" s="357"/>
      <c r="G88" s="357"/>
      <c r="H88" s="357"/>
      <c r="I88" s="357"/>
      <c r="J88" s="357"/>
      <c r="K88" s="357"/>
      <c r="L88" s="358"/>
    </row>
    <row r="89" spans="1:12" ht="19.5" customHeight="1">
      <c r="A89" s="11"/>
      <c r="B89" s="11"/>
      <c r="C89" s="51"/>
      <c r="D89" s="51"/>
      <c r="E89" s="51"/>
      <c r="F89" s="51"/>
      <c r="G89" s="52"/>
      <c r="H89" s="49"/>
      <c r="I89" s="49"/>
      <c r="J89" s="49"/>
      <c r="K89" s="49"/>
      <c r="L89" s="49"/>
    </row>
    <row r="90" spans="1:12" ht="90" customHeight="1">
      <c r="A90" s="11"/>
      <c r="B90" s="11"/>
      <c r="C90" s="319" t="s">
        <v>225</v>
      </c>
      <c r="D90" s="319"/>
      <c r="E90" s="319"/>
      <c r="F90" s="319"/>
      <c r="G90" s="319"/>
      <c r="H90" s="319"/>
      <c r="I90" s="319"/>
      <c r="J90" s="319"/>
      <c r="K90" s="319"/>
      <c r="L90" s="319"/>
    </row>
    <row r="91" spans="1:12" ht="30" customHeight="1">
      <c r="A91" s="11"/>
      <c r="B91" s="11"/>
      <c r="C91" s="351"/>
      <c r="D91" s="353"/>
      <c r="E91" s="53"/>
      <c r="F91" s="53"/>
      <c r="G91" s="24"/>
      <c r="H91" s="24"/>
      <c r="I91" s="24"/>
      <c r="J91" s="24"/>
      <c r="K91" s="24"/>
      <c r="L91" s="24"/>
    </row>
    <row r="92" spans="1:12" ht="30" customHeight="1">
      <c r="A92" s="11"/>
      <c r="B92" s="11"/>
      <c r="C92" s="320" t="s">
        <v>26</v>
      </c>
      <c r="D92" s="320"/>
      <c r="E92" s="320"/>
      <c r="F92" s="320"/>
      <c r="G92" s="320"/>
      <c r="H92" s="320"/>
      <c r="I92" s="320"/>
      <c r="J92" s="320"/>
      <c r="K92" s="320"/>
      <c r="L92" s="320"/>
    </row>
    <row r="93" spans="1:12" ht="79.5" customHeight="1">
      <c r="A93" s="11"/>
      <c r="B93" s="11"/>
      <c r="C93" s="356"/>
      <c r="D93" s="357"/>
      <c r="E93" s="357"/>
      <c r="F93" s="357"/>
      <c r="G93" s="357"/>
      <c r="H93" s="357"/>
      <c r="I93" s="357"/>
      <c r="J93" s="357"/>
      <c r="K93" s="357"/>
      <c r="L93" s="358"/>
    </row>
    <row r="94" spans="1:12" ht="19.5" customHeight="1">
      <c r="A94" s="11"/>
      <c r="B94" s="11"/>
      <c r="C94" s="49"/>
      <c r="D94" s="49"/>
      <c r="E94" s="49"/>
      <c r="F94" s="49"/>
      <c r="G94" s="49"/>
      <c r="H94" s="49"/>
      <c r="I94" s="49"/>
      <c r="J94" s="49"/>
      <c r="K94" s="49"/>
      <c r="L94" s="49"/>
    </row>
    <row r="95" spans="1:12" ht="60" customHeight="1">
      <c r="A95" s="11"/>
      <c r="B95" s="11"/>
      <c r="C95" s="319" t="s">
        <v>226</v>
      </c>
      <c r="D95" s="319"/>
      <c r="E95" s="319"/>
      <c r="F95" s="319"/>
      <c r="G95" s="319"/>
      <c r="H95" s="319"/>
      <c r="I95" s="319"/>
      <c r="J95" s="319"/>
      <c r="K95" s="319"/>
      <c r="L95" s="319"/>
    </row>
    <row r="96" spans="1:12" ht="30" customHeight="1">
      <c r="A96" s="11"/>
      <c r="B96" s="11"/>
      <c r="C96" s="351"/>
      <c r="D96" s="352"/>
      <c r="E96" s="352"/>
      <c r="F96" s="352"/>
      <c r="G96" s="352"/>
      <c r="H96" s="353"/>
      <c r="I96" s="24"/>
      <c r="J96" s="24"/>
      <c r="K96" s="24"/>
      <c r="L96" s="24"/>
    </row>
    <row r="97" spans="1:12" ht="30" customHeight="1">
      <c r="A97" s="11"/>
      <c r="B97" s="11"/>
      <c r="C97" s="320" t="s">
        <v>26</v>
      </c>
      <c r="D97" s="320"/>
      <c r="E97" s="320"/>
      <c r="F97" s="320"/>
      <c r="G97" s="320"/>
      <c r="H97" s="320"/>
      <c r="I97" s="320"/>
      <c r="J97" s="320"/>
      <c r="K97" s="320"/>
      <c r="L97" s="320"/>
    </row>
    <row r="98" spans="1:12" ht="79.5" customHeight="1">
      <c r="A98" s="11"/>
      <c r="B98" s="11"/>
      <c r="C98" s="356"/>
      <c r="D98" s="357"/>
      <c r="E98" s="357"/>
      <c r="F98" s="357"/>
      <c r="G98" s="357"/>
      <c r="H98" s="357"/>
      <c r="I98" s="357"/>
      <c r="J98" s="357"/>
      <c r="K98" s="357"/>
      <c r="L98" s="358"/>
    </row>
    <row r="99" spans="1:12" ht="19.5" customHeight="1">
      <c r="A99" s="11"/>
      <c r="B99" s="11"/>
      <c r="C99" s="49"/>
      <c r="D99" s="49"/>
      <c r="E99" s="49"/>
      <c r="F99" s="49"/>
      <c r="G99" s="49"/>
      <c r="H99" s="49"/>
      <c r="I99" s="49"/>
      <c r="J99" s="49"/>
      <c r="K99" s="49"/>
      <c r="L99" s="49"/>
    </row>
    <row r="100" spans="1:13" s="45" customFormat="1" ht="90" customHeight="1">
      <c r="A100" s="11"/>
      <c r="B100" s="11"/>
      <c r="C100" s="354" t="s">
        <v>227</v>
      </c>
      <c r="D100" s="354"/>
      <c r="E100" s="354"/>
      <c r="F100" s="354"/>
      <c r="G100" s="354"/>
      <c r="H100" s="354"/>
      <c r="I100" s="354"/>
      <c r="J100" s="354"/>
      <c r="K100" s="354"/>
      <c r="L100" s="354"/>
      <c r="M100" s="8"/>
    </row>
    <row r="101" spans="1:12" ht="30" customHeight="1">
      <c r="A101" s="11"/>
      <c r="B101" s="11"/>
      <c r="C101" s="351"/>
      <c r="D101" s="352"/>
      <c r="E101" s="352"/>
      <c r="F101" s="352"/>
      <c r="G101" s="353"/>
      <c r="H101" s="55"/>
      <c r="I101" s="55"/>
      <c r="J101" s="55"/>
      <c r="K101" s="55"/>
      <c r="L101" s="55"/>
    </row>
    <row r="102" spans="1:12" ht="30" customHeight="1">
      <c r="A102" s="11"/>
      <c r="B102" s="11"/>
      <c r="C102" s="359" t="s">
        <v>37</v>
      </c>
      <c r="D102" s="359"/>
      <c r="E102" s="359"/>
      <c r="F102" s="359"/>
      <c r="G102" s="359"/>
      <c r="H102" s="359"/>
      <c r="I102" s="359"/>
      <c r="J102" s="359"/>
      <c r="K102" s="359"/>
      <c r="L102" s="359"/>
    </row>
    <row r="103" spans="1:12" ht="99.75" customHeight="1">
      <c r="A103" s="11"/>
      <c r="B103" s="11"/>
      <c r="C103" s="360"/>
      <c r="D103" s="361"/>
      <c r="E103" s="361"/>
      <c r="F103" s="361"/>
      <c r="G103" s="361"/>
      <c r="H103" s="361"/>
      <c r="I103" s="361"/>
      <c r="J103" s="361"/>
      <c r="K103" s="361"/>
      <c r="L103" s="362"/>
    </row>
    <row r="104" spans="1:12" ht="99.75" customHeight="1">
      <c r="A104" s="11"/>
      <c r="B104" s="11"/>
      <c r="C104" s="363"/>
      <c r="D104" s="364"/>
      <c r="E104" s="364"/>
      <c r="F104" s="364"/>
      <c r="G104" s="364"/>
      <c r="H104" s="364"/>
      <c r="I104" s="364"/>
      <c r="J104" s="364"/>
      <c r="K104" s="364"/>
      <c r="L104" s="365"/>
    </row>
    <row r="105" spans="1:12" ht="19.5" customHeight="1">
      <c r="A105" s="11"/>
      <c r="B105" s="11"/>
      <c r="C105" s="49"/>
      <c r="D105" s="49"/>
      <c r="E105" s="49"/>
      <c r="F105" s="49"/>
      <c r="G105" s="49"/>
      <c r="H105" s="49"/>
      <c r="I105" s="49"/>
      <c r="J105" s="49"/>
      <c r="K105" s="49"/>
      <c r="L105" s="49"/>
    </row>
    <row r="106" spans="1:12" ht="90" customHeight="1">
      <c r="A106" s="11"/>
      <c r="B106" s="11"/>
      <c r="C106" s="384" t="s">
        <v>229</v>
      </c>
      <c r="D106" s="384"/>
      <c r="E106" s="384"/>
      <c r="F106" s="384"/>
      <c r="G106" s="384"/>
      <c r="H106" s="384"/>
      <c r="I106" s="384"/>
      <c r="J106" s="384"/>
      <c r="K106" s="384"/>
      <c r="L106" s="384"/>
    </row>
    <row r="107" spans="1:12" ht="30" customHeight="1">
      <c r="A107" s="11"/>
      <c r="B107" s="11"/>
      <c r="C107" s="351"/>
      <c r="D107" s="353"/>
      <c r="E107" s="53"/>
      <c r="F107" s="53"/>
      <c r="G107" s="24"/>
      <c r="H107" s="24"/>
      <c r="I107" s="24"/>
      <c r="J107" s="24"/>
      <c r="K107" s="24"/>
      <c r="L107" s="24"/>
    </row>
    <row r="108" spans="1:12" ht="30" customHeight="1">
      <c r="A108" s="11"/>
      <c r="B108" s="11"/>
      <c r="C108" s="355" t="s">
        <v>37</v>
      </c>
      <c r="D108" s="355"/>
      <c r="E108" s="355"/>
      <c r="F108" s="355"/>
      <c r="G108" s="355"/>
      <c r="H108" s="355"/>
      <c r="I108" s="355"/>
      <c r="J108" s="355"/>
      <c r="K108" s="355"/>
      <c r="L108" s="355"/>
    </row>
    <row r="109" spans="1:12" ht="99.75" customHeight="1">
      <c r="A109" s="11"/>
      <c r="B109" s="11"/>
      <c r="C109" s="370"/>
      <c r="D109" s="371"/>
      <c r="E109" s="371"/>
      <c r="F109" s="371"/>
      <c r="G109" s="371"/>
      <c r="H109" s="371"/>
      <c r="I109" s="371"/>
      <c r="J109" s="371"/>
      <c r="K109" s="371"/>
      <c r="L109" s="372"/>
    </row>
    <row r="110" spans="1:12" ht="99.75" customHeight="1">
      <c r="A110" s="11"/>
      <c r="B110" s="11"/>
      <c r="C110" s="373"/>
      <c r="D110" s="374"/>
      <c r="E110" s="374"/>
      <c r="F110" s="374"/>
      <c r="G110" s="374"/>
      <c r="H110" s="374"/>
      <c r="I110" s="374"/>
      <c r="J110" s="374"/>
      <c r="K110" s="374"/>
      <c r="L110" s="375"/>
    </row>
    <row r="111" spans="1:2" ht="19.5" customHeight="1">
      <c r="A111" s="11"/>
      <c r="B111" s="11"/>
    </row>
    <row r="112" spans="1:12" ht="49.5" customHeight="1">
      <c r="A112" s="11"/>
      <c r="B112" s="11"/>
      <c r="C112" s="319" t="s">
        <v>248</v>
      </c>
      <c r="D112" s="319"/>
      <c r="E112" s="319"/>
      <c r="F112" s="319"/>
      <c r="G112" s="319"/>
      <c r="H112" s="319"/>
      <c r="I112" s="319"/>
      <c r="J112" s="319"/>
      <c r="K112" s="319"/>
      <c r="L112" s="319"/>
    </row>
    <row r="113" spans="1:12" ht="30" customHeight="1">
      <c r="A113" s="11"/>
      <c r="B113" s="11"/>
      <c r="C113" s="351"/>
      <c r="D113" s="352"/>
      <c r="E113" s="352"/>
      <c r="F113" s="352"/>
      <c r="G113" s="353"/>
      <c r="H113" s="24"/>
      <c r="I113" s="24"/>
      <c r="J113" s="24"/>
      <c r="K113" s="24"/>
      <c r="L113" s="24"/>
    </row>
    <row r="114" spans="1:12" ht="30" customHeight="1">
      <c r="A114" s="11"/>
      <c r="B114" s="11"/>
      <c r="C114" s="355" t="s">
        <v>37</v>
      </c>
      <c r="D114" s="355"/>
      <c r="E114" s="355"/>
      <c r="F114" s="355"/>
      <c r="G114" s="355"/>
      <c r="H114" s="355"/>
      <c r="I114" s="355"/>
      <c r="J114" s="355"/>
      <c r="K114" s="355"/>
      <c r="L114" s="355"/>
    </row>
    <row r="115" spans="1:12" ht="99.75" customHeight="1">
      <c r="A115" s="11"/>
      <c r="B115" s="11"/>
      <c r="C115" s="370"/>
      <c r="D115" s="371"/>
      <c r="E115" s="371"/>
      <c r="F115" s="371"/>
      <c r="G115" s="371"/>
      <c r="H115" s="371"/>
      <c r="I115" s="371"/>
      <c r="J115" s="371"/>
      <c r="K115" s="371"/>
      <c r="L115" s="372"/>
    </row>
    <row r="116" spans="1:14" ht="99.75" customHeight="1">
      <c r="A116" s="11"/>
      <c r="B116" s="11"/>
      <c r="C116" s="373"/>
      <c r="D116" s="374"/>
      <c r="E116" s="374"/>
      <c r="F116" s="374"/>
      <c r="G116" s="374"/>
      <c r="H116" s="374"/>
      <c r="I116" s="374"/>
      <c r="J116" s="374"/>
      <c r="K116" s="374"/>
      <c r="L116" s="375"/>
      <c r="N116" s="24"/>
    </row>
    <row r="117" spans="1:13" ht="19.5" customHeight="1">
      <c r="A117" s="11"/>
      <c r="B117" s="11"/>
      <c r="M117" s="54"/>
    </row>
    <row r="118" spans="1:13" ht="79.5" customHeight="1">
      <c r="A118" s="11"/>
      <c r="B118" s="11"/>
      <c r="C118" s="354" t="s">
        <v>253</v>
      </c>
      <c r="D118" s="354"/>
      <c r="E118" s="354"/>
      <c r="F118" s="354"/>
      <c r="G118" s="354"/>
      <c r="H118" s="354"/>
      <c r="I118" s="354"/>
      <c r="J118" s="354"/>
      <c r="K118" s="354"/>
      <c r="L118" s="354"/>
      <c r="M118" s="24"/>
    </row>
    <row r="119" spans="1:13" ht="30" customHeight="1">
      <c r="A119" s="11"/>
      <c r="B119" s="11"/>
      <c r="C119" s="351"/>
      <c r="D119" s="353"/>
      <c r="E119" s="53"/>
      <c r="F119" s="53"/>
      <c r="G119" s="24"/>
      <c r="H119" s="24"/>
      <c r="I119" s="24"/>
      <c r="J119" s="24"/>
      <c r="K119" s="24"/>
      <c r="L119" s="24"/>
      <c r="M119" s="24"/>
    </row>
    <row r="120" spans="1:12" ht="30" customHeight="1">
      <c r="A120" s="11"/>
      <c r="B120" s="11"/>
      <c r="C120" s="355" t="s">
        <v>26</v>
      </c>
      <c r="D120" s="355"/>
      <c r="E120" s="355"/>
      <c r="F120" s="355"/>
      <c r="G120" s="355"/>
      <c r="H120" s="355"/>
      <c r="I120" s="355"/>
      <c r="J120" s="355"/>
      <c r="K120" s="355"/>
      <c r="L120" s="355"/>
    </row>
    <row r="121" spans="1:13" ht="79.5" customHeight="1">
      <c r="A121" s="11"/>
      <c r="B121" s="11"/>
      <c r="C121" s="356"/>
      <c r="D121" s="357"/>
      <c r="E121" s="357"/>
      <c r="F121" s="357"/>
      <c r="G121" s="357"/>
      <c r="H121" s="357"/>
      <c r="I121" s="357"/>
      <c r="J121" s="357"/>
      <c r="K121" s="357"/>
      <c r="L121" s="358"/>
      <c r="M121" s="35"/>
    </row>
    <row r="122" spans="1:13" ht="19.5" customHeight="1">
      <c r="A122" s="11"/>
      <c r="B122" s="11"/>
      <c r="C122" s="49"/>
      <c r="D122" s="49"/>
      <c r="E122" s="49"/>
      <c r="F122" s="49"/>
      <c r="G122" s="49"/>
      <c r="H122" s="49"/>
      <c r="I122" s="49"/>
      <c r="J122" s="49"/>
      <c r="K122" s="49"/>
      <c r="L122" s="49"/>
      <c r="M122" s="24"/>
    </row>
    <row r="123" spans="1:13" ht="49.5" customHeight="1">
      <c r="A123" s="11"/>
      <c r="B123" s="11"/>
      <c r="C123" s="319" t="s">
        <v>214</v>
      </c>
      <c r="D123" s="319"/>
      <c r="E123" s="319"/>
      <c r="F123" s="319"/>
      <c r="G123" s="319"/>
      <c r="H123" s="319"/>
      <c r="I123" s="319"/>
      <c r="J123" s="319"/>
      <c r="K123" s="319"/>
      <c r="L123" s="319"/>
      <c r="M123" s="24"/>
    </row>
    <row r="124" spans="1:13" ht="30" customHeight="1">
      <c r="A124" s="11"/>
      <c r="B124" s="11"/>
      <c r="C124" s="351"/>
      <c r="D124" s="353"/>
      <c r="E124" s="53"/>
      <c r="F124" s="53"/>
      <c r="G124" s="24"/>
      <c r="H124" s="24"/>
      <c r="I124" s="24"/>
      <c r="J124" s="24"/>
      <c r="K124" s="24"/>
      <c r="L124" s="24"/>
      <c r="M124" s="24"/>
    </row>
    <row r="125" spans="1:12" ht="45" customHeight="1">
      <c r="A125" s="11"/>
      <c r="B125" s="11"/>
      <c r="C125" s="319" t="s">
        <v>215</v>
      </c>
      <c r="D125" s="319"/>
      <c r="E125" s="319"/>
      <c r="F125" s="319"/>
      <c r="G125" s="319"/>
      <c r="H125" s="319"/>
      <c r="I125" s="319"/>
      <c r="J125" s="319"/>
      <c r="K125" s="319"/>
      <c r="L125" s="319"/>
    </row>
    <row r="126" spans="1:13" ht="30" customHeight="1">
      <c r="A126" s="11"/>
      <c r="B126" s="11"/>
      <c r="C126" s="351"/>
      <c r="D126" s="353"/>
      <c r="E126" s="53"/>
      <c r="F126" s="53"/>
      <c r="G126" s="24"/>
      <c r="H126" s="24"/>
      <c r="I126" s="24"/>
      <c r="J126" s="24"/>
      <c r="K126" s="24"/>
      <c r="L126" s="24"/>
      <c r="M126" s="24"/>
    </row>
    <row r="127" spans="1:12" ht="30" customHeight="1">
      <c r="A127" s="11"/>
      <c r="B127" s="11"/>
      <c r="C127" s="355" t="s">
        <v>26</v>
      </c>
      <c r="D127" s="355"/>
      <c r="E127" s="355"/>
      <c r="F127" s="355"/>
      <c r="G127" s="355"/>
      <c r="H127" s="355"/>
      <c r="I127" s="355"/>
      <c r="J127" s="355"/>
      <c r="K127" s="355"/>
      <c r="L127" s="355"/>
    </row>
    <row r="128" spans="1:13" ht="79.5" customHeight="1">
      <c r="A128" s="11"/>
      <c r="B128" s="11"/>
      <c r="C128" s="369"/>
      <c r="D128" s="369"/>
      <c r="E128" s="369"/>
      <c r="F128" s="369"/>
      <c r="G128" s="369"/>
      <c r="H128" s="369"/>
      <c r="I128" s="369"/>
      <c r="J128" s="369"/>
      <c r="K128" s="369"/>
      <c r="L128" s="369"/>
      <c r="M128" s="35"/>
    </row>
    <row r="129" spans="1:13" ht="19.5" customHeight="1">
      <c r="A129" s="11"/>
      <c r="B129" s="11"/>
      <c r="M129" s="24"/>
    </row>
    <row r="130" ht="13.5">
      <c r="M130" s="24"/>
    </row>
    <row r="131" ht="13.5">
      <c r="M131" s="24"/>
    </row>
    <row r="133" ht="13.5">
      <c r="M133" s="35"/>
    </row>
    <row r="134" ht="13.5">
      <c r="M134" s="24"/>
    </row>
    <row r="135" ht="13.5">
      <c r="M135" s="24"/>
    </row>
    <row r="136" ht="13.5">
      <c r="M136" s="24"/>
    </row>
    <row r="137" ht="13.5">
      <c r="M137" s="24"/>
    </row>
    <row r="138" ht="13.5">
      <c r="M138" s="24"/>
    </row>
    <row r="139" ht="13.5">
      <c r="M139" s="24"/>
    </row>
    <row r="141" ht="13.5">
      <c r="M141" s="35"/>
    </row>
    <row r="142" ht="13.5">
      <c r="M142" s="24"/>
    </row>
    <row r="143" ht="13.5">
      <c r="M143" s="24"/>
    </row>
    <row r="144" ht="13.5">
      <c r="M144" s="24"/>
    </row>
    <row r="145" ht="13.5">
      <c r="M145" s="24"/>
    </row>
  </sheetData>
  <sheetProtection password="D0DC" sheet="1" selectLockedCells="1"/>
  <mergeCells count="76">
    <mergeCell ref="C83:D83"/>
    <mergeCell ref="C76:H76"/>
    <mergeCell ref="C77:L77"/>
    <mergeCell ref="C78:L78"/>
    <mergeCell ref="C80:L80"/>
    <mergeCell ref="C81:D81"/>
    <mergeCell ref="C103:L104"/>
    <mergeCell ref="C73:L73"/>
    <mergeCell ref="C74:D74"/>
    <mergeCell ref="C75:L75"/>
    <mergeCell ref="C70:L70"/>
    <mergeCell ref="C71:L71"/>
    <mergeCell ref="E81:F81"/>
    <mergeCell ref="C88:L88"/>
    <mergeCell ref="J83:K83"/>
    <mergeCell ref="H83:I83"/>
    <mergeCell ref="C119:D119"/>
    <mergeCell ref="C97:L97"/>
    <mergeCell ref="C91:D91"/>
    <mergeCell ref="C90:L90"/>
    <mergeCell ref="C98:L98"/>
    <mergeCell ref="C96:H96"/>
    <mergeCell ref="C93:L93"/>
    <mergeCell ref="C102:L102"/>
    <mergeCell ref="C106:L106"/>
    <mergeCell ref="C114:L114"/>
    <mergeCell ref="C64:L64"/>
    <mergeCell ref="J81:K81"/>
    <mergeCell ref="H81:I81"/>
    <mergeCell ref="C95:L95"/>
    <mergeCell ref="C85:D85"/>
    <mergeCell ref="E85:F85"/>
    <mergeCell ref="C92:L92"/>
    <mergeCell ref="C87:L87"/>
    <mergeCell ref="C69:D69"/>
    <mergeCell ref="E83:F83"/>
    <mergeCell ref="C113:G113"/>
    <mergeCell ref="C109:L110"/>
    <mergeCell ref="C115:L116"/>
    <mergeCell ref="C59:L59"/>
    <mergeCell ref="C58:L58"/>
    <mergeCell ref="C62:H62"/>
    <mergeCell ref="C66:L66"/>
    <mergeCell ref="C67:D67"/>
    <mergeCell ref="C68:L68"/>
    <mergeCell ref="C63:L63"/>
    <mergeCell ref="C42:L45"/>
    <mergeCell ref="C128:L128"/>
    <mergeCell ref="C123:L123"/>
    <mergeCell ref="C127:L127"/>
    <mergeCell ref="C121:L121"/>
    <mergeCell ref="C124:D124"/>
    <mergeCell ref="C100:L100"/>
    <mergeCell ref="C120:L120"/>
    <mergeCell ref="C61:L61"/>
    <mergeCell ref="C57:H57"/>
    <mergeCell ref="C28:L30"/>
    <mergeCell ref="C39:L39"/>
    <mergeCell ref="C41:L41"/>
    <mergeCell ref="C56:L56"/>
    <mergeCell ref="C49:L49"/>
    <mergeCell ref="C50:L50"/>
    <mergeCell ref="C47:L47"/>
    <mergeCell ref="C48:H48"/>
    <mergeCell ref="C52:L52"/>
    <mergeCell ref="C53:L54"/>
    <mergeCell ref="C33:L34"/>
    <mergeCell ref="C37:L37"/>
    <mergeCell ref="C40:H40"/>
    <mergeCell ref="C125:L125"/>
    <mergeCell ref="C126:D126"/>
    <mergeCell ref="C118:L118"/>
    <mergeCell ref="C101:G101"/>
    <mergeCell ref="C107:D107"/>
    <mergeCell ref="C112:L112"/>
    <mergeCell ref="C108:L108"/>
  </mergeCells>
  <dataValidations count="22">
    <dataValidation type="list" allowBlank="1" showInputMessage="1" showErrorMessage="1" prompt="Para seleccionar una opción, por favor, pulse el icono de la flecha." error="Por favor, seleccione una de las opciones habilitadas en el menú desplegable." sqref="C126:D126 C124:D124 C91:D91 C74:D74 C67:D67 C69:D69 C107:D107 C119:D119">
      <formula1>$C$3:$C$5</formula1>
    </dataValidation>
    <dataValidation type="textLength" operator="lessThanOrEqual" allowBlank="1" showInputMessage="1" showErrorMessage="1" error="Por favor, no sobrepasar los 2.000 caracteres establecidos" sqref="C42:L45">
      <formula1>2000</formula1>
    </dataValidation>
    <dataValidation type="textLength" operator="lessThanOrEqual" allowBlank="1" showInputMessage="1" showErrorMessage="1" error="Por favor, no sobrepasar los 400 caracteres establecidos" sqref="C50:L50">
      <formula1>400</formula1>
    </dataValidation>
    <dataValidation type="textLength" operator="lessThanOrEqual" allowBlank="1" showInputMessage="1" showErrorMessage="1" error="Por favor, no sobrepasar los 400 caracteres establecidos" sqref="C59:L59">
      <formula1>400</formula1>
    </dataValidation>
    <dataValidation type="textLength" operator="lessThanOrEqual" allowBlank="1" showInputMessage="1" showErrorMessage="1" error="Por favor, no sobrepasar los 400 caracteres establecidos" sqref="C64:L64">
      <formula1>400</formula1>
    </dataValidation>
    <dataValidation type="textLength" operator="lessThanOrEqual" allowBlank="1" showInputMessage="1" showErrorMessage="1" error="Por favor, no sobrepasar los 400 caracteres establecidos" sqref="C71:L71">
      <formula1>400</formula1>
    </dataValidation>
    <dataValidation type="textLength" operator="lessThanOrEqual" allowBlank="1" showInputMessage="1" showErrorMessage="1" error="Por favor, no sobrepasar los 400 caracteres establecidos" sqref="C78:L78">
      <formula1>400</formula1>
    </dataValidation>
    <dataValidation type="textLength" operator="lessThanOrEqual" allowBlank="1" showInputMessage="1" showErrorMessage="1" error="Por favor, no sobrepasar los 400 caracteres establecidos" sqref="C88:L88">
      <formula1>400</formula1>
    </dataValidation>
    <dataValidation type="textLength" operator="lessThanOrEqual" allowBlank="1" showInputMessage="1" showErrorMessage="1" error="Por favor, no sobrepasar los 400 caracteres establecidos" sqref="C93:L93">
      <formula1>400</formula1>
    </dataValidation>
    <dataValidation type="textLength" operator="lessThanOrEqual" allowBlank="1" showInputMessage="1" showErrorMessage="1" error="Por favor, no sobrepasar los 400 caracteres establecidos" sqref="C98:L98">
      <formula1>400</formula1>
    </dataValidation>
    <dataValidation type="textLength" operator="lessThanOrEqual" allowBlank="1" showInputMessage="1" showErrorMessage="1" error="Por favor, no sobrepasar los 400 caracteres establecidos" sqref="C121:L121">
      <formula1>400</formula1>
    </dataValidation>
    <dataValidation type="textLength" operator="lessThanOrEqual" allowBlank="1" showInputMessage="1" showErrorMessage="1" error="Por favor, no sobrepasar los 400 caracteres establecidos" sqref="C128:L128">
      <formula1>400</formula1>
    </dataValidation>
    <dataValidation type="list" allowBlank="1" showInputMessage="1" showErrorMessage="1" prompt="Para seleccionar una opción, por favor, pulse el icono de la flecha." error="Por favor, seleccione una de las opciones habilitadas en el menú desplegable." sqref="C113">
      <formula1>$J$24:$J$27</formula1>
    </dataValidation>
    <dataValidation type="list" allowBlank="1" showInputMessage="1" showErrorMessage="1" prompt="Para seleccionar una opción, por favor, pulse el icono de la flecha." error="Por favor, seleccione una de las opciones habilitadas en el menú desplegable." sqref="C101:G101">
      <formula1>$I$16:$I$21</formula1>
    </dataValidation>
    <dataValidation type="list" allowBlank="1" showInputMessage="1" showErrorMessage="1" prompt="Para seleccionar una opción, por favor, pulse el icono de la flecha." error="Por favor, seleccione una de las opciones habilitadas en el menú desplegable." sqref="C76:H76">
      <formula1>$C$17:$C$19</formula1>
    </dataValidation>
    <dataValidation type="list" allowBlank="1" showInputMessage="1" showErrorMessage="1" prompt="Para seleccionar una opción, por favor, pulse el icono de la flecha." error="Por favor, seleccione una de las opciones habilitadas en el menú desplegable." sqref="C62">
      <formula1>$H$10:$H$13</formula1>
    </dataValidation>
    <dataValidation type="list" allowBlank="1" showInputMessage="1" showErrorMessage="1" prompt="Para seleccionar una opción, por favor, pulse el icono de la flecha." error="Por favor, seleccione una de las opciones habilitadas en el menú desplegable." sqref="C57">
      <formula1>$N$10:$N$13</formula1>
    </dataValidation>
    <dataValidation type="list" allowBlank="1" showInputMessage="1" showErrorMessage="1" prompt="Para seleccionar una opción, por favor, pulse el icono de la flecha." error="Por favor, seleccione una de las opciones habilitadas en el menú desplegable." sqref="C48:H48">
      <formula1>$C$10:$C$14</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textLength" operator="lessThanOrEqual" allowBlank="1" showInputMessage="1" showErrorMessage="1" error="Por favor, no sobrepasar los 1.000 caracteres establecidos" sqref="C115:L116">
      <formula1>1000</formula1>
    </dataValidation>
    <dataValidation type="list" allowBlank="1" showInputMessage="1" showErrorMessage="1" prompt="Para seleccionar una opción, por favor, pulse el icono de la flecha." error="Por favor, seleccione una de las opciones habilitadas en el menú desplegable." sqref="C96:H96">
      <formula1>$C$22:$C$24</formula1>
    </dataValidation>
    <dataValidation type="textLength" operator="lessThanOrEqual" allowBlank="1" showInputMessage="1" showErrorMessage="1" error="Por favor, no sobrepasar los 1.000 caracteres establecidos" sqref="C53:L54 C103:L104 C109:L110">
      <formula1>1000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S193"/>
  <sheetViews>
    <sheetView showGridLines="0" showRowColHeaders="0" tabSelected="1" zoomScale="50" zoomScaleNormal="50" zoomScalePageLayoutView="0" workbookViewId="0" topLeftCell="A89">
      <selection activeCell="C99" sqref="C99:L102"/>
    </sheetView>
  </sheetViews>
  <sheetFormatPr defaultColWidth="9.140625" defaultRowHeight="15"/>
  <cols>
    <col min="1" max="1" width="7.00390625" style="8" customWidth="1"/>
    <col min="2" max="2" width="2.7109375" style="8" customWidth="1"/>
    <col min="3" max="12" width="16.140625" style="8" customWidth="1"/>
    <col min="13" max="13" width="2.7109375" style="8" customWidth="1"/>
    <col min="14" max="14" width="9.140625" style="8" customWidth="1"/>
    <col min="15" max="15" width="26.140625" style="8" customWidth="1"/>
    <col min="16" max="16" width="28.140625" style="8" customWidth="1"/>
    <col min="17" max="17" width="27.140625" style="8" customWidth="1"/>
    <col min="18" max="18" width="20.8515625" style="8" customWidth="1"/>
    <col min="19" max="16384" width="9.140625" style="8" customWidth="1"/>
  </cols>
  <sheetData>
    <row r="1" spans="11:12" ht="30" customHeight="1" hidden="1">
      <c r="K1" s="24"/>
      <c r="L1" s="24"/>
    </row>
    <row r="2" spans="1:19" ht="32.25" customHeight="1" hidden="1">
      <c r="A2" s="86"/>
      <c r="B2" s="86"/>
      <c r="C2" s="122"/>
      <c r="D2" s="123"/>
      <c r="I2" s="24"/>
      <c r="K2" s="24"/>
      <c r="L2" s="26" t="s">
        <v>38</v>
      </c>
      <c r="O2" s="279">
        <v>1</v>
      </c>
      <c r="P2" s="279">
        <v>2</v>
      </c>
      <c r="Q2" s="279">
        <v>3</v>
      </c>
      <c r="R2" s="279">
        <v>4</v>
      </c>
      <c r="S2" s="279">
        <v>5</v>
      </c>
    </row>
    <row r="3" spans="3:19" ht="15" customHeight="1" hidden="1">
      <c r="C3" s="27"/>
      <c r="E3" s="8" t="s">
        <v>304</v>
      </c>
      <c r="F3" s="8" t="s">
        <v>307</v>
      </c>
      <c r="H3" s="8" t="str">
        <f>IF('1.Datos_Básicos'!$G$51='1.Datos_Básicos'!$F$3,'3.Impacto_Proyecto'!E3,'3.Impacto_Proyecto'!F3)</f>
        <v>Nº acciones formativas</v>
      </c>
      <c r="I3" s="24"/>
      <c r="K3" s="41"/>
      <c r="L3" s="28">
        <v>200</v>
      </c>
      <c r="O3" s="8" t="s">
        <v>305</v>
      </c>
      <c r="P3" s="8" t="s">
        <v>461</v>
      </c>
      <c r="Q3" s="8" t="s">
        <v>464</v>
      </c>
      <c r="R3" s="8" t="s">
        <v>469</v>
      </c>
      <c r="S3" s="8" t="s">
        <v>476</v>
      </c>
    </row>
    <row r="4" spans="3:19" ht="15.75" customHeight="1" hidden="1">
      <c r="C4" s="27" t="s">
        <v>77</v>
      </c>
      <c r="E4" s="8" t="s">
        <v>305</v>
      </c>
      <c r="F4" s="8" t="s">
        <v>308</v>
      </c>
      <c r="H4" s="8" t="str">
        <f>IF('1.Datos_Básicos'!$G$51='1.Datos_Básicos'!$F$3,'3.Impacto_Proyecto'!E4,'3.Impacto_Proyecto'!F4)</f>
        <v>Nº personas formadas </v>
      </c>
      <c r="I4" s="24"/>
      <c r="K4" s="41"/>
      <c r="L4" s="28">
        <v>400</v>
      </c>
      <c r="O4" s="8" t="s">
        <v>459</v>
      </c>
      <c r="P4" s="8" t="s">
        <v>459</v>
      </c>
      <c r="Q4" s="8" t="s">
        <v>465</v>
      </c>
      <c r="R4" s="8" t="s">
        <v>470</v>
      </c>
      <c r="S4" s="8" t="s">
        <v>477</v>
      </c>
    </row>
    <row r="5" spans="3:19" ht="15.75" customHeight="1" hidden="1">
      <c r="C5" s="27" t="s">
        <v>76</v>
      </c>
      <c r="E5" s="8" t="s">
        <v>306</v>
      </c>
      <c r="F5" s="8" t="s">
        <v>310</v>
      </c>
      <c r="H5" s="8" t="str">
        <f>IF('1.Datos_Básicos'!$G$51='1.Datos_Básicos'!$F$3,'3.Impacto_Proyecto'!E5,'3.Impacto_Proyecto'!F5)</f>
        <v>Nº personas participantes de programas combinados de formación y empleo</v>
      </c>
      <c r="I5" s="24"/>
      <c r="K5" s="41"/>
      <c r="L5" s="28">
        <v>1000</v>
      </c>
      <c r="N5" s="8" t="s">
        <v>67</v>
      </c>
      <c r="O5" s="8" t="s">
        <v>460</v>
      </c>
      <c r="P5" s="8" t="s">
        <v>462</v>
      </c>
      <c r="Q5" s="8" t="s">
        <v>466</v>
      </c>
      <c r="R5" s="8" t="s">
        <v>471</v>
      </c>
      <c r="S5" s="8" t="s">
        <v>478</v>
      </c>
    </row>
    <row r="6" spans="5:19" ht="15" customHeight="1" hidden="1">
      <c r="E6" s="8" t="s">
        <v>309</v>
      </c>
      <c r="F6" s="8" t="s">
        <v>67</v>
      </c>
      <c r="H6" s="8" t="str">
        <f>IF('1.Datos_Básicos'!$G$51='1.Datos_Básicos'!$F$3,'3.Impacto_Proyecto'!E6,'3.Impacto_Proyecto'!F6)</f>
        <v> </v>
      </c>
      <c r="I6" s="24"/>
      <c r="K6" s="24"/>
      <c r="L6" s="28">
        <v>1500</v>
      </c>
      <c r="N6" s="8" t="s">
        <v>67</v>
      </c>
      <c r="O6" s="280" t="s">
        <v>481</v>
      </c>
      <c r="P6" s="8" t="s">
        <v>463</v>
      </c>
      <c r="Q6" s="280" t="s">
        <v>479</v>
      </c>
      <c r="R6" s="8" t="s">
        <v>472</v>
      </c>
      <c r="S6" s="280" t="s">
        <v>479</v>
      </c>
    </row>
    <row r="7" spans="5:19" ht="15" customHeight="1" hidden="1">
      <c r="E7" s="8" t="s">
        <v>326</v>
      </c>
      <c r="F7" s="8" t="s">
        <v>67</v>
      </c>
      <c r="H7" s="8" t="str">
        <f>IF('1.Datos_Básicos'!$G$51='1.Datos_Básicos'!$F$3,'3.Impacto_Proyecto'!E7,'3.Impacto_Proyecto'!F7)</f>
        <v> </v>
      </c>
      <c r="I7" s="24"/>
      <c r="K7" s="41"/>
      <c r="L7" s="28">
        <v>2000</v>
      </c>
      <c r="N7" s="8" t="s">
        <v>67</v>
      </c>
      <c r="O7" s="280" t="s">
        <v>479</v>
      </c>
      <c r="P7" s="8" t="s">
        <v>467</v>
      </c>
      <c r="Q7" s="280" t="s">
        <v>479</v>
      </c>
      <c r="R7" s="8" t="s">
        <v>473</v>
      </c>
      <c r="S7" s="280" t="s">
        <v>479</v>
      </c>
    </row>
    <row r="8" spans="5:19" ht="15.75" customHeight="1" hidden="1">
      <c r="E8" s="8" t="s">
        <v>327</v>
      </c>
      <c r="F8" s="8" t="s">
        <v>67</v>
      </c>
      <c r="H8" s="8" t="str">
        <f>IF('1.Datos_Básicos'!$G$51='1.Datos_Básicos'!$F$3,'3.Impacto_Proyecto'!E8,'3.Impacto_Proyecto'!F8)</f>
        <v> </v>
      </c>
      <c r="I8" s="24"/>
      <c r="K8" s="41"/>
      <c r="L8" s="41"/>
      <c r="O8" s="280" t="s">
        <v>479</v>
      </c>
      <c r="P8" s="8" t="s">
        <v>468</v>
      </c>
      <c r="Q8" s="280" t="s">
        <v>479</v>
      </c>
      <c r="R8" s="8" t="s">
        <v>474</v>
      </c>
      <c r="S8" s="280" t="s">
        <v>479</v>
      </c>
    </row>
    <row r="9" spans="5:19" ht="15.75" customHeight="1" hidden="1">
      <c r="E9" s="8" t="s">
        <v>328</v>
      </c>
      <c r="F9" s="127" t="s">
        <v>67</v>
      </c>
      <c r="G9" s="127"/>
      <c r="H9" s="8" t="str">
        <f>IF('1.Datos_Básicos'!$G$51='1.Datos_Básicos'!$F$3,'3.Impacto_Proyecto'!E9,'3.Impacto_Proyecto'!F9)</f>
        <v> </v>
      </c>
      <c r="I9" s="127"/>
      <c r="J9" s="127"/>
      <c r="K9" s="41"/>
      <c r="L9" s="41"/>
      <c r="O9" s="280" t="s">
        <v>479</v>
      </c>
      <c r="P9" s="280" t="s">
        <v>481</v>
      </c>
      <c r="Q9" s="280" t="s">
        <v>479</v>
      </c>
      <c r="R9" s="8" t="s">
        <v>475</v>
      </c>
      <c r="S9" s="280" t="s">
        <v>479</v>
      </c>
    </row>
    <row r="10" spans="5:12" ht="15.75" customHeight="1" hidden="1">
      <c r="E10" s="8" t="s">
        <v>310</v>
      </c>
      <c r="F10" s="127" t="s">
        <v>67</v>
      </c>
      <c r="G10" s="127"/>
      <c r="H10" s="8" t="str">
        <f>IF('1.Datos_Básicos'!$G$51='1.Datos_Básicos'!$F$3,'3.Impacto_Proyecto'!E10,'3.Impacto_Proyecto'!F10)</f>
        <v> </v>
      </c>
      <c r="I10" s="127"/>
      <c r="J10" s="127"/>
      <c r="K10" s="41"/>
      <c r="L10" s="41"/>
    </row>
    <row r="11" spans="5:12" ht="15.75" customHeight="1" hidden="1">
      <c r="E11" s="127" t="s">
        <v>311</v>
      </c>
      <c r="F11" s="127" t="s">
        <v>67</v>
      </c>
      <c r="G11" s="127"/>
      <c r="H11" s="8" t="str">
        <f>IF('1.Datos_Básicos'!$G$51='1.Datos_Básicos'!$F$3,'3.Impacto_Proyecto'!E11,'3.Impacto_Proyecto'!F11)</f>
        <v> </v>
      </c>
      <c r="I11" s="127"/>
      <c r="J11" s="127"/>
      <c r="L11" s="24"/>
    </row>
    <row r="12" spans="5:12" ht="15.75" customHeight="1" hidden="1">
      <c r="E12" s="127"/>
      <c r="F12" s="127"/>
      <c r="G12" s="127"/>
      <c r="H12" s="127"/>
      <c r="I12" s="127"/>
      <c r="J12" s="127"/>
      <c r="K12" s="127"/>
      <c r="L12" s="24"/>
    </row>
    <row r="13" spans="5:12" ht="15.75" customHeight="1" hidden="1">
      <c r="E13" s="127"/>
      <c r="F13" s="127"/>
      <c r="G13" s="127"/>
      <c r="H13" s="127"/>
      <c r="I13" s="127"/>
      <c r="J13" s="127"/>
      <c r="K13" s="127"/>
      <c r="L13" s="41"/>
    </row>
    <row r="14" spans="4:12" ht="15.75" customHeight="1" hidden="1">
      <c r="D14" s="127"/>
      <c r="E14" s="127"/>
      <c r="F14" s="127"/>
      <c r="G14" s="127"/>
      <c r="H14" s="127"/>
      <c r="I14" s="127"/>
      <c r="J14" s="127"/>
      <c r="K14" s="127"/>
      <c r="L14" s="41"/>
    </row>
    <row r="15" spans="3:12" ht="15.75" customHeight="1" hidden="1">
      <c r="C15" s="58"/>
      <c r="D15" s="59"/>
      <c r="E15" s="60"/>
      <c r="F15" s="41"/>
      <c r="G15" s="127"/>
      <c r="H15" s="127"/>
      <c r="I15" s="127"/>
      <c r="J15" s="127"/>
      <c r="K15" s="41"/>
      <c r="L15" s="41"/>
    </row>
    <row r="16" spans="3:16" ht="15.75" customHeight="1" hidden="1">
      <c r="C16" s="65" t="s">
        <v>17</v>
      </c>
      <c r="D16" s="22"/>
      <c r="E16" s="23"/>
      <c r="G16" s="127"/>
      <c r="H16" s="127"/>
      <c r="I16" s="127"/>
      <c r="J16" s="127"/>
      <c r="L16" s="41"/>
      <c r="O16" s="41"/>
      <c r="P16" s="41"/>
    </row>
    <row r="17" spans="3:10" ht="15.75" customHeight="1" hidden="1">
      <c r="C17" s="129" t="s">
        <v>205</v>
      </c>
      <c r="D17" s="124"/>
      <c r="E17" s="96"/>
      <c r="G17" s="127"/>
      <c r="H17" s="127"/>
      <c r="I17" s="127"/>
      <c r="J17" s="127"/>
    </row>
    <row r="18" spans="3:10" ht="15.75" customHeight="1" hidden="1">
      <c r="C18" s="65" t="s">
        <v>245</v>
      </c>
      <c r="D18" s="22"/>
      <c r="E18" s="23"/>
      <c r="G18" s="127"/>
      <c r="H18" s="127"/>
      <c r="I18" s="127"/>
      <c r="J18" s="127"/>
    </row>
    <row r="19" spans="3:10" ht="15.75" customHeight="1" hidden="1">
      <c r="C19" s="65" t="s">
        <v>15</v>
      </c>
      <c r="D19" s="22"/>
      <c r="E19" s="23"/>
      <c r="G19" s="127"/>
      <c r="H19" s="127"/>
      <c r="I19" s="127"/>
      <c r="J19" s="127"/>
    </row>
    <row r="20" spans="3:10" ht="15.75" customHeight="1" hidden="1">
      <c r="C20" s="65" t="s">
        <v>18</v>
      </c>
      <c r="D20" s="124"/>
      <c r="E20" s="96"/>
      <c r="G20" s="127"/>
      <c r="H20" s="127"/>
      <c r="I20" s="127"/>
      <c r="J20" s="127"/>
    </row>
    <row r="21" spans="3:16" ht="15.75" customHeight="1" hidden="1">
      <c r="C21" s="129" t="s">
        <v>16</v>
      </c>
      <c r="D21" s="22"/>
      <c r="E21" s="23"/>
      <c r="G21" s="127"/>
      <c r="H21" s="127"/>
      <c r="I21" s="127"/>
      <c r="J21" s="127"/>
      <c r="O21" s="41"/>
      <c r="P21" s="41"/>
    </row>
    <row r="22" spans="3:16" ht="15.75" customHeight="1" hidden="1">
      <c r="C22" s="58" t="s">
        <v>23</v>
      </c>
      <c r="D22" s="124"/>
      <c r="E22" s="96"/>
      <c r="G22" s="127"/>
      <c r="H22" s="127"/>
      <c r="I22" s="127"/>
      <c r="J22" s="127"/>
      <c r="O22" s="41"/>
      <c r="P22" s="41"/>
    </row>
    <row r="23" spans="3:16" ht="15.75" customHeight="1" hidden="1">
      <c r="C23" s="65" t="s">
        <v>197</v>
      </c>
      <c r="D23" s="22"/>
      <c r="E23" s="23"/>
      <c r="G23" s="127"/>
      <c r="H23" s="127"/>
      <c r="I23" s="127"/>
      <c r="J23" s="127"/>
      <c r="O23" s="41"/>
      <c r="P23" s="41"/>
    </row>
    <row r="24" spans="3:16" ht="15.75" customHeight="1" hidden="1">
      <c r="C24" s="65" t="s">
        <v>22</v>
      </c>
      <c r="D24" s="22"/>
      <c r="E24" s="23"/>
      <c r="G24" s="151"/>
      <c r="O24" s="41"/>
      <c r="P24" s="41"/>
    </row>
    <row r="25" spans="3:16" ht="17.25" customHeight="1" hidden="1">
      <c r="C25" s="66" t="s">
        <v>246</v>
      </c>
      <c r="D25" s="22"/>
      <c r="E25" s="23"/>
      <c r="G25" s="65"/>
      <c r="H25" s="22"/>
      <c r="I25" s="22"/>
      <c r="J25" s="23"/>
      <c r="O25" s="41"/>
      <c r="P25" s="41"/>
    </row>
    <row r="26" spans="3:16" ht="15.75" customHeight="1" hidden="1">
      <c r="C26" s="65" t="s">
        <v>28</v>
      </c>
      <c r="D26" s="22"/>
      <c r="E26" s="23"/>
      <c r="G26" s="65" t="s">
        <v>77</v>
      </c>
      <c r="H26" s="22"/>
      <c r="I26" s="22"/>
      <c r="J26" s="23"/>
      <c r="O26" s="41"/>
      <c r="P26" s="41"/>
    </row>
    <row r="27" spans="3:12" ht="15.75" customHeight="1" hidden="1">
      <c r="C27" s="65" t="s">
        <v>247</v>
      </c>
      <c r="D27" s="22"/>
      <c r="E27" s="23"/>
      <c r="G27" s="65" t="s">
        <v>76</v>
      </c>
      <c r="H27" s="22"/>
      <c r="I27" s="22"/>
      <c r="J27" s="23"/>
      <c r="L27" s="41"/>
    </row>
    <row r="28" ht="15.75" customHeight="1" hidden="1">
      <c r="L28" s="41"/>
    </row>
    <row r="29" ht="15.75" customHeight="1" hidden="1">
      <c r="L29" s="41"/>
    </row>
    <row r="30" ht="15.75" customHeight="1" hidden="1">
      <c r="L30" s="41"/>
    </row>
    <row r="31" ht="15.75" customHeight="1" hidden="1"/>
    <row r="32" ht="15.75" customHeight="1" hidden="1">
      <c r="L32" s="41"/>
    </row>
    <row r="33" spans="1:12" ht="15.75" customHeight="1">
      <c r="A33" s="283"/>
      <c r="B33" s="283"/>
      <c r="C33" s="283"/>
      <c r="L33" s="41"/>
    </row>
    <row r="34" spans="3:12" ht="24.75" customHeight="1">
      <c r="C34" s="334" t="s">
        <v>456</v>
      </c>
      <c r="D34" s="334"/>
      <c r="E34" s="334"/>
      <c r="F34" s="334"/>
      <c r="G34" s="334"/>
      <c r="H34" s="334"/>
      <c r="I34" s="334"/>
      <c r="J34" s="334"/>
      <c r="K34" s="334"/>
      <c r="L34" s="334"/>
    </row>
    <row r="35" spans="3:12" ht="24.75" customHeight="1">
      <c r="C35" s="334"/>
      <c r="D35" s="334"/>
      <c r="E35" s="334"/>
      <c r="F35" s="334"/>
      <c r="G35" s="334"/>
      <c r="H35" s="334"/>
      <c r="I35" s="334"/>
      <c r="J35" s="334"/>
      <c r="K35" s="334"/>
      <c r="L35" s="334"/>
    </row>
    <row r="36" spans="3:12" ht="24.75" customHeight="1">
      <c r="C36" s="334"/>
      <c r="D36" s="334"/>
      <c r="E36" s="334"/>
      <c r="F36" s="334"/>
      <c r="G36" s="334"/>
      <c r="H36" s="334"/>
      <c r="I36" s="334"/>
      <c r="J36" s="334"/>
      <c r="K36" s="334"/>
      <c r="L36" s="334"/>
    </row>
    <row r="37" ht="15.75" customHeight="1"/>
    <row r="39" spans="3:12" ht="15" customHeight="1">
      <c r="C39" s="348" t="s">
        <v>0</v>
      </c>
      <c r="D39" s="348"/>
      <c r="E39" s="348"/>
      <c r="F39" s="348"/>
      <c r="G39" s="348"/>
      <c r="H39" s="348"/>
      <c r="I39" s="348"/>
      <c r="J39" s="348"/>
      <c r="K39" s="348"/>
      <c r="L39" s="348"/>
    </row>
    <row r="40" spans="3:12" s="11" customFormat="1" ht="18.75" customHeight="1">
      <c r="C40" s="348"/>
      <c r="D40" s="348"/>
      <c r="E40" s="348"/>
      <c r="F40" s="348"/>
      <c r="G40" s="348"/>
      <c r="H40" s="348"/>
      <c r="I40" s="348"/>
      <c r="J40" s="348"/>
      <c r="K40" s="348"/>
      <c r="L40" s="348"/>
    </row>
    <row r="41" spans="4:12" s="11" customFormat="1" ht="18">
      <c r="D41" s="47"/>
      <c r="E41" s="47"/>
      <c r="F41" s="47"/>
      <c r="G41" s="47"/>
      <c r="H41" s="47"/>
      <c r="I41" s="47"/>
      <c r="J41" s="47"/>
      <c r="K41" s="47"/>
      <c r="L41" s="47"/>
    </row>
    <row r="42" spans="4:12" s="11" customFormat="1" ht="18">
      <c r="D42" s="47"/>
      <c r="E42" s="47"/>
      <c r="F42" s="47"/>
      <c r="G42" s="48"/>
      <c r="H42" s="12"/>
      <c r="I42" s="47"/>
      <c r="J42" s="47"/>
      <c r="K42" s="47"/>
      <c r="L42" s="47"/>
    </row>
    <row r="43" spans="3:12" s="11" customFormat="1" ht="18.75" customHeight="1" thickBot="1">
      <c r="C43" s="349" t="s">
        <v>231</v>
      </c>
      <c r="D43" s="349"/>
      <c r="E43" s="349"/>
      <c r="F43" s="349"/>
      <c r="G43" s="349"/>
      <c r="H43" s="349"/>
      <c r="I43" s="349"/>
      <c r="J43" s="349"/>
      <c r="K43" s="349"/>
      <c r="L43" s="349"/>
    </row>
    <row r="44" spans="4:12" s="11" customFormat="1" ht="25.5" customHeight="1">
      <c r="D44" s="47"/>
      <c r="E44" s="47"/>
      <c r="F44" s="47"/>
      <c r="G44" s="47"/>
      <c r="H44" s="47"/>
      <c r="I44" s="47"/>
      <c r="J44" s="47"/>
      <c r="K44" s="47"/>
      <c r="L44" s="47"/>
    </row>
    <row r="45" spans="1:12" ht="30" customHeight="1">
      <c r="A45" s="11"/>
      <c r="B45" s="11"/>
      <c r="C45" s="319" t="s">
        <v>131</v>
      </c>
      <c r="D45" s="319"/>
      <c r="E45" s="319"/>
      <c r="F45" s="319"/>
      <c r="G45" s="319"/>
      <c r="H45" s="319"/>
      <c r="I45" s="319"/>
      <c r="J45" s="319"/>
      <c r="K45" s="319"/>
      <c r="L45" s="319"/>
    </row>
    <row r="46" spans="1:12" ht="30" customHeight="1">
      <c r="A46" s="11"/>
      <c r="B46" s="11"/>
      <c r="C46" s="398">
        <f>IF('1.Datos_Básicos'!C59:M59="","",'1.Datos_Básicos'!C59:M59)</f>
      </c>
      <c r="D46" s="399"/>
      <c r="E46" s="399"/>
      <c r="F46" s="399"/>
      <c r="G46" s="399"/>
      <c r="H46" s="399"/>
      <c r="I46" s="399"/>
      <c r="J46" s="399"/>
      <c r="K46" s="399"/>
      <c r="L46" s="400"/>
    </row>
    <row r="47" spans="1:12" ht="9" customHeight="1">
      <c r="A47" s="11"/>
      <c r="B47" s="11"/>
      <c r="C47" s="49"/>
      <c r="D47" s="49"/>
      <c r="E47" s="49"/>
      <c r="F47" s="49"/>
      <c r="G47" s="49"/>
      <c r="H47" s="49"/>
      <c r="I47" s="49"/>
      <c r="J47" s="49"/>
      <c r="K47" s="49"/>
      <c r="L47" s="49"/>
    </row>
    <row r="48" spans="1:12" ht="45" customHeight="1">
      <c r="A48" s="11"/>
      <c r="B48" s="11"/>
      <c r="C48" s="359" t="s">
        <v>335</v>
      </c>
      <c r="D48" s="359"/>
      <c r="E48" s="359"/>
      <c r="F48" s="359"/>
      <c r="G48" s="359"/>
      <c r="H48" s="359"/>
      <c r="I48" s="359"/>
      <c r="J48" s="359"/>
      <c r="K48" s="359"/>
      <c r="L48" s="359"/>
    </row>
    <row r="49" spans="1:12" ht="99.75" customHeight="1">
      <c r="A49" s="11"/>
      <c r="B49" s="11"/>
      <c r="C49" s="401"/>
      <c r="D49" s="402"/>
      <c r="E49" s="402"/>
      <c r="F49" s="402"/>
      <c r="G49" s="402"/>
      <c r="H49" s="402"/>
      <c r="I49" s="402"/>
      <c r="J49" s="402"/>
      <c r="K49" s="402"/>
      <c r="L49" s="403"/>
    </row>
    <row r="50" spans="1:12" ht="99.75" customHeight="1">
      <c r="A50" s="11"/>
      <c r="B50" s="11"/>
      <c r="C50" s="404"/>
      <c r="D50" s="405"/>
      <c r="E50" s="405"/>
      <c r="F50" s="405"/>
      <c r="G50" s="405"/>
      <c r="H50" s="405"/>
      <c r="I50" s="405"/>
      <c r="J50" s="405"/>
      <c r="K50" s="405"/>
      <c r="L50" s="406"/>
    </row>
    <row r="51" spans="1:12" ht="99.75" customHeight="1">
      <c r="A51" s="11"/>
      <c r="B51" s="11"/>
      <c r="C51" s="404"/>
      <c r="D51" s="405"/>
      <c r="E51" s="405"/>
      <c r="F51" s="405"/>
      <c r="G51" s="405"/>
      <c r="H51" s="405"/>
      <c r="I51" s="405"/>
      <c r="J51" s="405"/>
      <c r="K51" s="405"/>
      <c r="L51" s="406"/>
    </row>
    <row r="52" spans="1:12" ht="99.75" customHeight="1">
      <c r="A52" s="11"/>
      <c r="B52" s="11"/>
      <c r="C52" s="407"/>
      <c r="D52" s="408"/>
      <c r="E52" s="408"/>
      <c r="F52" s="408"/>
      <c r="G52" s="408"/>
      <c r="H52" s="408"/>
      <c r="I52" s="408"/>
      <c r="J52" s="408"/>
      <c r="K52" s="408"/>
      <c r="L52" s="409"/>
    </row>
    <row r="53" spans="1:12" ht="19.5" customHeight="1">
      <c r="A53" s="11"/>
      <c r="B53" s="11"/>
      <c r="C53" s="49"/>
      <c r="D53" s="49"/>
      <c r="E53" s="49"/>
      <c r="F53" s="49"/>
      <c r="G53" s="49"/>
      <c r="H53" s="49"/>
      <c r="I53" s="49"/>
      <c r="J53" s="49"/>
      <c r="K53" s="49"/>
      <c r="L53" s="49"/>
    </row>
    <row r="54" spans="1:12" ht="34.5" customHeight="1">
      <c r="A54" s="11"/>
      <c r="B54" s="11"/>
      <c r="C54" s="319" t="s">
        <v>132</v>
      </c>
      <c r="D54" s="319"/>
      <c r="E54" s="319"/>
      <c r="F54" s="319"/>
      <c r="G54" s="319"/>
      <c r="H54" s="319"/>
      <c r="I54" s="319"/>
      <c r="J54" s="319"/>
      <c r="K54" s="319"/>
      <c r="L54" s="319"/>
    </row>
    <row r="55" spans="1:12" ht="34.5" customHeight="1">
      <c r="A55" s="11"/>
      <c r="B55" s="11"/>
      <c r="C55" s="351"/>
      <c r="D55" s="352"/>
      <c r="E55" s="352"/>
      <c r="F55" s="353"/>
      <c r="G55" s="130"/>
      <c r="H55" s="130"/>
      <c r="I55" s="130"/>
      <c r="J55" s="130"/>
      <c r="K55" s="130"/>
      <c r="L55" s="130"/>
    </row>
    <row r="56" spans="1:12" ht="30" customHeight="1">
      <c r="A56" s="11"/>
      <c r="B56" s="11"/>
      <c r="C56" s="320" t="s">
        <v>26</v>
      </c>
      <c r="D56" s="320"/>
      <c r="E56" s="320"/>
      <c r="F56" s="320"/>
      <c r="G56" s="320"/>
      <c r="H56" s="320"/>
      <c r="I56" s="320"/>
      <c r="J56" s="320"/>
      <c r="K56" s="320"/>
      <c r="L56" s="320"/>
    </row>
    <row r="57" spans="1:12" ht="79.5" customHeight="1">
      <c r="A57" s="11"/>
      <c r="B57" s="11"/>
      <c r="C57" s="369"/>
      <c r="D57" s="369"/>
      <c r="E57" s="369"/>
      <c r="F57" s="369"/>
      <c r="G57" s="369"/>
      <c r="H57" s="369"/>
      <c r="I57" s="369"/>
      <c r="J57" s="369"/>
      <c r="K57" s="369"/>
      <c r="L57" s="369"/>
    </row>
    <row r="58" spans="1:12" ht="19.5" customHeight="1">
      <c r="A58" s="11"/>
      <c r="B58" s="11"/>
      <c r="C58" s="49"/>
      <c r="D58" s="49"/>
      <c r="E58" s="49"/>
      <c r="F58" s="49"/>
      <c r="G58" s="49"/>
      <c r="H58" s="49"/>
      <c r="I58" s="49"/>
      <c r="J58" s="49"/>
      <c r="K58" s="49"/>
      <c r="L58" s="49"/>
    </row>
    <row r="59" spans="1:12" ht="49.5" customHeight="1">
      <c r="A59" s="11"/>
      <c r="B59" s="11"/>
      <c r="C59" s="359" t="s">
        <v>206</v>
      </c>
      <c r="D59" s="359"/>
      <c r="E59" s="359"/>
      <c r="F59" s="359"/>
      <c r="G59" s="359"/>
      <c r="H59" s="359"/>
      <c r="I59" s="359"/>
      <c r="J59" s="359"/>
      <c r="K59" s="359"/>
      <c r="L59" s="359"/>
    </row>
    <row r="60" spans="1:12" ht="99.75" customHeight="1">
      <c r="A60" s="11"/>
      <c r="B60" s="11"/>
      <c r="C60" s="360"/>
      <c r="D60" s="361"/>
      <c r="E60" s="361"/>
      <c r="F60" s="361"/>
      <c r="G60" s="361"/>
      <c r="H60" s="361"/>
      <c r="I60" s="361"/>
      <c r="J60" s="361"/>
      <c r="K60" s="361"/>
      <c r="L60" s="362"/>
    </row>
    <row r="61" spans="1:12" ht="99.75" customHeight="1">
      <c r="A61" s="11"/>
      <c r="B61" s="11"/>
      <c r="C61" s="366"/>
      <c r="D61" s="367"/>
      <c r="E61" s="367"/>
      <c r="F61" s="367"/>
      <c r="G61" s="367"/>
      <c r="H61" s="367"/>
      <c r="I61" s="367"/>
      <c r="J61" s="367"/>
      <c r="K61" s="367"/>
      <c r="L61" s="368"/>
    </row>
    <row r="62" spans="1:12" ht="99.75" customHeight="1">
      <c r="A62" s="11"/>
      <c r="B62" s="11"/>
      <c r="C62" s="366"/>
      <c r="D62" s="367"/>
      <c r="E62" s="367"/>
      <c r="F62" s="367"/>
      <c r="G62" s="367"/>
      <c r="H62" s="367"/>
      <c r="I62" s="367"/>
      <c r="J62" s="367"/>
      <c r="K62" s="367"/>
      <c r="L62" s="368"/>
    </row>
    <row r="63" spans="1:12" ht="99.75" customHeight="1">
      <c r="A63" s="11"/>
      <c r="B63" s="11"/>
      <c r="C63" s="363"/>
      <c r="D63" s="364"/>
      <c r="E63" s="364"/>
      <c r="F63" s="364"/>
      <c r="G63" s="364"/>
      <c r="H63" s="364"/>
      <c r="I63" s="364"/>
      <c r="J63" s="364"/>
      <c r="K63" s="364"/>
      <c r="L63" s="365"/>
    </row>
    <row r="64" spans="1:12" ht="19.5" customHeight="1">
      <c r="A64" s="11"/>
      <c r="B64" s="11"/>
      <c r="C64" s="49"/>
      <c r="D64" s="49"/>
      <c r="E64" s="49"/>
      <c r="F64" s="49"/>
      <c r="G64" s="49"/>
      <c r="H64" s="49"/>
      <c r="I64" s="49"/>
      <c r="J64" s="49"/>
      <c r="K64" s="49"/>
      <c r="L64" s="49"/>
    </row>
    <row r="65" spans="1:12" ht="34.5" customHeight="1">
      <c r="A65" s="11"/>
      <c r="B65" s="11"/>
      <c r="C65" s="319" t="s">
        <v>235</v>
      </c>
      <c r="D65" s="319"/>
      <c r="E65" s="319"/>
      <c r="F65" s="319"/>
      <c r="G65" s="319"/>
      <c r="H65" s="319"/>
      <c r="I65" s="319"/>
      <c r="J65" s="319"/>
      <c r="K65" s="319"/>
      <c r="L65" s="319"/>
    </row>
    <row r="66" spans="1:11" ht="30" customHeight="1">
      <c r="A66" s="11"/>
      <c r="B66" s="11"/>
      <c r="C66" s="396" t="s">
        <v>14</v>
      </c>
      <c r="D66" s="396"/>
      <c r="E66" s="315"/>
      <c r="F66" s="315"/>
      <c r="H66" s="396" t="s">
        <v>41</v>
      </c>
      <c r="I66" s="396"/>
      <c r="J66" s="315"/>
      <c r="K66" s="315"/>
    </row>
    <row r="67" spans="1:12" ht="19.5" customHeight="1">
      <c r="A67" s="11"/>
      <c r="B67" s="11"/>
      <c r="C67" s="49"/>
      <c r="D67" s="49"/>
      <c r="E67" s="49"/>
      <c r="F67" s="49"/>
      <c r="G67" s="49"/>
      <c r="H67" s="49"/>
      <c r="I67" s="49"/>
      <c r="J67" s="49"/>
      <c r="K67" s="49"/>
      <c r="L67" s="49"/>
    </row>
    <row r="68" spans="1:12" ht="150" customHeight="1">
      <c r="A68" s="11"/>
      <c r="B68" s="11"/>
      <c r="C68" s="354" t="s">
        <v>485</v>
      </c>
      <c r="D68" s="319"/>
      <c r="E68" s="319"/>
      <c r="F68" s="319"/>
      <c r="G68" s="319"/>
      <c r="H68" s="319"/>
      <c r="I68" s="319"/>
      <c r="J68" s="319"/>
      <c r="K68" s="319"/>
      <c r="L68" s="319"/>
    </row>
    <row r="69" spans="1:12" ht="22.5" customHeight="1">
      <c r="A69" s="11"/>
      <c r="B69" s="11"/>
      <c r="C69" s="281" t="s">
        <v>482</v>
      </c>
      <c r="D69" s="249"/>
      <c r="E69" s="249"/>
      <c r="F69" s="249"/>
      <c r="G69" s="249"/>
      <c r="H69" s="249"/>
      <c r="I69" s="249"/>
      <c r="J69" s="249"/>
      <c r="K69" s="249"/>
      <c r="L69" s="249"/>
    </row>
    <row r="70" spans="1:12" ht="24" customHeight="1">
      <c r="A70" s="11"/>
      <c r="B70" s="11"/>
      <c r="C70" s="252"/>
      <c r="D70" s="249"/>
      <c r="E70" s="249"/>
      <c r="F70" s="249"/>
      <c r="G70" s="249"/>
      <c r="H70" s="249"/>
      <c r="I70" s="249"/>
      <c r="J70" s="249"/>
      <c r="K70" s="249"/>
      <c r="L70" s="249"/>
    </row>
    <row r="71" spans="1:12" ht="48.75" customHeight="1">
      <c r="A71" s="11"/>
      <c r="B71" s="11"/>
      <c r="C71" s="410" t="s">
        <v>97</v>
      </c>
      <c r="D71" s="410"/>
      <c r="E71" s="410"/>
      <c r="F71" s="393" t="s">
        <v>303</v>
      </c>
      <c r="G71" s="394"/>
      <c r="H71" s="395"/>
      <c r="I71" s="393" t="s">
        <v>267</v>
      </c>
      <c r="J71" s="394"/>
      <c r="K71" s="394"/>
      <c r="L71" s="395"/>
    </row>
    <row r="72" spans="1:12" ht="79.5" customHeight="1">
      <c r="A72" s="11"/>
      <c r="B72" s="11"/>
      <c r="C72" s="397">
        <f>IF('1.Datos_Básicos'!$O$56="1.1",'3.Impacto_Proyecto'!O3,IF('1.Datos_Básicos'!$O$56="1.2",'3.Impacto_Proyecto'!P3,IF('1.Datos_Básicos'!$O$56="1.3",'3.Impacto_Proyecto'!Q3,IF('1.Datos_Básicos'!$O$56="2.1",'3.Impacto_Proyecto'!R3,IF('1.Datos_Básicos'!$O$56="2.2",'3.Impacto_Proyecto'!S3,"")))))</f>
      </c>
      <c r="D72" s="397"/>
      <c r="E72" s="397"/>
      <c r="F72" s="387"/>
      <c r="G72" s="387"/>
      <c r="H72" s="387"/>
      <c r="I72" s="387"/>
      <c r="J72" s="387"/>
      <c r="K72" s="387"/>
      <c r="L72" s="387"/>
    </row>
    <row r="73" spans="1:12" ht="79.5" customHeight="1">
      <c r="A73" s="11"/>
      <c r="B73" s="11"/>
      <c r="C73" s="397">
        <f>IF('1.Datos_Básicos'!$O$56="1.1",'3.Impacto_Proyecto'!O4,IF('1.Datos_Básicos'!$O$56="1.2",'3.Impacto_Proyecto'!P4,IF('1.Datos_Básicos'!$O$56="1.3",'3.Impacto_Proyecto'!Q4,IF('1.Datos_Básicos'!$O$56="2.1",'3.Impacto_Proyecto'!R4,IF('1.Datos_Básicos'!$O$56="2.2",'3.Impacto_Proyecto'!S4,"")))))</f>
      </c>
      <c r="D73" s="397"/>
      <c r="E73" s="397"/>
      <c r="F73" s="387"/>
      <c r="G73" s="387"/>
      <c r="H73" s="387"/>
      <c r="I73" s="387"/>
      <c r="J73" s="387"/>
      <c r="K73" s="387"/>
      <c r="L73" s="387"/>
    </row>
    <row r="74" spans="1:12" ht="79.5" customHeight="1">
      <c r="A74" s="11"/>
      <c r="B74" s="11"/>
      <c r="C74" s="397">
        <f>IF('1.Datos_Básicos'!$O$56="1.1",'3.Impacto_Proyecto'!O5,IF('1.Datos_Básicos'!$O$56="1.2",'3.Impacto_Proyecto'!P5,IF('1.Datos_Básicos'!$O$56="1.3",'3.Impacto_Proyecto'!Q5,IF('1.Datos_Básicos'!$O$56="2.1",'3.Impacto_Proyecto'!R5,IF('1.Datos_Básicos'!$O$56="2.2",'3.Impacto_Proyecto'!S5,"")))))</f>
      </c>
      <c r="D74" s="397"/>
      <c r="E74" s="397"/>
      <c r="F74" s="387"/>
      <c r="G74" s="387"/>
      <c r="H74" s="387"/>
      <c r="I74" s="387"/>
      <c r="J74" s="387"/>
      <c r="K74" s="387"/>
      <c r="L74" s="387"/>
    </row>
    <row r="75" spans="1:12" ht="79.5" customHeight="1">
      <c r="A75" s="11"/>
      <c r="B75" s="11"/>
      <c r="C75" s="397">
        <f>IF('1.Datos_Básicos'!$O$56="1.1",'3.Impacto_Proyecto'!O6,IF('1.Datos_Básicos'!$O$56="1.2",'3.Impacto_Proyecto'!P6,IF('1.Datos_Básicos'!$O$56="1.3",'3.Impacto_Proyecto'!Q6,IF('1.Datos_Básicos'!$O$56="2.1",'3.Impacto_Proyecto'!R6,IF('1.Datos_Básicos'!$O$56="2.2",'3.Impacto_Proyecto'!S6,"")))))</f>
      </c>
      <c r="D75" s="397"/>
      <c r="E75" s="397"/>
      <c r="F75" s="387"/>
      <c r="G75" s="387"/>
      <c r="H75" s="387"/>
      <c r="I75" s="387"/>
      <c r="J75" s="387"/>
      <c r="K75" s="387"/>
      <c r="L75" s="387"/>
    </row>
    <row r="76" spans="1:12" ht="79.5" customHeight="1">
      <c r="A76" s="11"/>
      <c r="B76" s="11"/>
      <c r="C76" s="397">
        <f>IF('1.Datos_Básicos'!$O$56="1.1",'3.Impacto_Proyecto'!O7,IF('1.Datos_Básicos'!$O$56="1.2",'3.Impacto_Proyecto'!P7,IF('1.Datos_Básicos'!$O$56="1.3",'3.Impacto_Proyecto'!Q7,IF('1.Datos_Básicos'!$O$56="2.1",'3.Impacto_Proyecto'!R7,IF('1.Datos_Básicos'!$O$56="2.2",'3.Impacto_Proyecto'!S7,"")))))</f>
      </c>
      <c r="D76" s="397"/>
      <c r="E76" s="397"/>
      <c r="F76" s="387"/>
      <c r="G76" s="387"/>
      <c r="H76" s="387"/>
      <c r="I76" s="387"/>
      <c r="J76" s="387"/>
      <c r="K76" s="387"/>
      <c r="L76" s="387"/>
    </row>
    <row r="77" spans="1:12" ht="79.5" customHeight="1">
      <c r="A77" s="11"/>
      <c r="B77" s="11"/>
      <c r="C77" s="397">
        <f>IF('1.Datos_Básicos'!$O$56="1.1",'3.Impacto_Proyecto'!O8,IF('1.Datos_Básicos'!$O$56="1.2",'3.Impacto_Proyecto'!P8,IF('1.Datos_Básicos'!$O$56="1.3",'3.Impacto_Proyecto'!Q8,IF('1.Datos_Básicos'!$O$56="2.1",'3.Impacto_Proyecto'!R8,IF('1.Datos_Básicos'!$O$56="2.2",'3.Impacto_Proyecto'!S8,"")))))</f>
      </c>
      <c r="D77" s="397"/>
      <c r="E77" s="397"/>
      <c r="F77" s="387"/>
      <c r="G77" s="387"/>
      <c r="H77" s="387"/>
      <c r="I77" s="387"/>
      <c r="J77" s="387"/>
      <c r="K77" s="387"/>
      <c r="L77" s="387"/>
    </row>
    <row r="78" spans="1:12" ht="79.5" customHeight="1">
      <c r="A78" s="11"/>
      <c r="B78" s="11"/>
      <c r="C78" s="397">
        <f>IF('1.Datos_Básicos'!$O$56="1.1",'3.Impacto_Proyecto'!O9,IF('1.Datos_Básicos'!$O$56="1.2",'3.Impacto_Proyecto'!P9,IF('1.Datos_Básicos'!$O$56="1.3",'3.Impacto_Proyecto'!Q9,IF('1.Datos_Básicos'!$O$56="2.1",'3.Impacto_Proyecto'!R9,IF('1.Datos_Básicos'!$O$56="2.2",'3.Impacto_Proyecto'!S9,"")))))</f>
      </c>
      <c r="D78" s="397"/>
      <c r="E78" s="397"/>
      <c r="F78" s="387"/>
      <c r="G78" s="387"/>
      <c r="H78" s="387"/>
      <c r="I78" s="387"/>
      <c r="J78" s="387"/>
      <c r="K78" s="387"/>
      <c r="L78" s="387"/>
    </row>
    <row r="79" spans="1:12" ht="43.5" customHeight="1">
      <c r="A79" s="11"/>
      <c r="B79" s="11"/>
      <c r="C79" s="411" t="s">
        <v>483</v>
      </c>
      <c r="D79" s="412"/>
      <c r="E79" s="412"/>
      <c r="F79" s="412"/>
      <c r="G79" s="412"/>
      <c r="H79" s="412"/>
      <c r="I79" s="412"/>
      <c r="J79" s="412"/>
      <c r="K79" s="412"/>
      <c r="L79" s="413"/>
    </row>
    <row r="80" spans="1:12" ht="37.5" customHeight="1">
      <c r="A80" s="11"/>
      <c r="B80" s="11"/>
      <c r="C80" s="410" t="s">
        <v>97</v>
      </c>
      <c r="D80" s="410"/>
      <c r="E80" s="410"/>
      <c r="F80" s="393" t="s">
        <v>303</v>
      </c>
      <c r="G80" s="394"/>
      <c r="H80" s="395"/>
      <c r="I80" s="410" t="s">
        <v>267</v>
      </c>
      <c r="J80" s="410"/>
      <c r="K80" s="410"/>
      <c r="L80" s="410"/>
    </row>
    <row r="81" spans="1:12" ht="79.5" customHeight="1">
      <c r="A81" s="11"/>
      <c r="B81" s="11"/>
      <c r="C81" s="387"/>
      <c r="D81" s="387"/>
      <c r="E81" s="387"/>
      <c r="F81" s="387"/>
      <c r="G81" s="387"/>
      <c r="H81" s="387"/>
      <c r="I81" s="387"/>
      <c r="J81" s="387"/>
      <c r="K81" s="387"/>
      <c r="L81" s="387"/>
    </row>
    <row r="82" spans="1:12" ht="79.5" customHeight="1">
      <c r="A82" s="11"/>
      <c r="B82" s="11"/>
      <c r="C82" s="387"/>
      <c r="D82" s="387"/>
      <c r="E82" s="387"/>
      <c r="F82" s="387"/>
      <c r="G82" s="387"/>
      <c r="H82" s="387"/>
      <c r="I82" s="387"/>
      <c r="J82" s="387"/>
      <c r="K82" s="387"/>
      <c r="L82" s="387"/>
    </row>
    <row r="83" spans="1:12" ht="79.5" customHeight="1">
      <c r="A83" s="11"/>
      <c r="B83" s="11"/>
      <c r="C83" s="387"/>
      <c r="D83" s="387"/>
      <c r="E83" s="387"/>
      <c r="F83" s="387"/>
      <c r="G83" s="387"/>
      <c r="H83" s="387"/>
      <c r="I83" s="387"/>
      <c r="J83" s="387"/>
      <c r="K83" s="387"/>
      <c r="L83" s="387"/>
    </row>
    <row r="84" spans="1:2" ht="16.5" customHeight="1">
      <c r="A84" s="11"/>
      <c r="B84" s="11"/>
    </row>
    <row r="85" spans="1:12" ht="16.5" customHeight="1">
      <c r="A85" s="11"/>
      <c r="B85" s="11"/>
      <c r="C85" s="388"/>
      <c r="D85" s="389"/>
      <c r="E85" s="389"/>
      <c r="F85" s="389"/>
      <c r="G85" s="389"/>
      <c r="H85" s="389"/>
      <c r="I85" s="389"/>
      <c r="J85" s="389"/>
      <c r="K85" s="389"/>
      <c r="L85" s="389"/>
    </row>
    <row r="86" spans="1:2" ht="5.25" customHeight="1">
      <c r="A86" s="11"/>
      <c r="B86" s="11"/>
    </row>
    <row r="87" spans="1:12" ht="48.75" customHeight="1">
      <c r="A87" s="11"/>
      <c r="B87" s="11"/>
      <c r="C87" s="393" t="s">
        <v>211</v>
      </c>
      <c r="D87" s="394"/>
      <c r="E87" s="394"/>
      <c r="F87" s="394"/>
      <c r="G87" s="394"/>
      <c r="H87" s="394"/>
      <c r="I87" s="394"/>
      <c r="J87" s="395"/>
      <c r="K87" s="219" t="s">
        <v>94</v>
      </c>
      <c r="L87" s="219" t="s">
        <v>95</v>
      </c>
    </row>
    <row r="88" spans="1:12" ht="34.5" customHeight="1">
      <c r="A88" s="11"/>
      <c r="B88" s="11"/>
      <c r="C88" s="390"/>
      <c r="D88" s="391"/>
      <c r="E88" s="391"/>
      <c r="F88" s="391"/>
      <c r="G88" s="391"/>
      <c r="H88" s="391"/>
      <c r="I88" s="391"/>
      <c r="J88" s="392"/>
      <c r="K88" s="225"/>
      <c r="L88" s="225"/>
    </row>
    <row r="89" spans="1:12" ht="34.5" customHeight="1">
      <c r="A89" s="11"/>
      <c r="B89" s="11"/>
      <c r="C89" s="390"/>
      <c r="D89" s="391"/>
      <c r="E89" s="391"/>
      <c r="F89" s="391"/>
      <c r="G89" s="391"/>
      <c r="H89" s="391"/>
      <c r="I89" s="391"/>
      <c r="J89" s="392"/>
      <c r="K89" s="225"/>
      <c r="L89" s="225"/>
    </row>
    <row r="90" spans="1:12" ht="34.5" customHeight="1">
      <c r="A90" s="11"/>
      <c r="B90" s="11"/>
      <c r="C90" s="390"/>
      <c r="D90" s="391"/>
      <c r="E90" s="391"/>
      <c r="F90" s="391"/>
      <c r="G90" s="391"/>
      <c r="H90" s="391"/>
      <c r="I90" s="391"/>
      <c r="J90" s="392"/>
      <c r="K90" s="225"/>
      <c r="L90" s="225"/>
    </row>
    <row r="91" spans="1:12" ht="34.5" customHeight="1">
      <c r="A91" s="11"/>
      <c r="B91" s="11"/>
      <c r="C91" s="390"/>
      <c r="D91" s="391"/>
      <c r="E91" s="391"/>
      <c r="F91" s="391"/>
      <c r="G91" s="391"/>
      <c r="H91" s="391"/>
      <c r="I91" s="391"/>
      <c r="J91" s="392"/>
      <c r="K91" s="225"/>
      <c r="L91" s="225"/>
    </row>
    <row r="92" spans="1:12" ht="34.5" customHeight="1">
      <c r="A92" s="11"/>
      <c r="B92" s="11"/>
      <c r="C92" s="390"/>
      <c r="D92" s="391"/>
      <c r="E92" s="391"/>
      <c r="F92" s="391"/>
      <c r="G92" s="391"/>
      <c r="H92" s="391"/>
      <c r="I92" s="391"/>
      <c r="J92" s="392"/>
      <c r="K92" s="225"/>
      <c r="L92" s="225"/>
    </row>
    <row r="93" spans="1:12" ht="34.5" customHeight="1">
      <c r="A93" s="11"/>
      <c r="B93" s="11"/>
      <c r="C93" s="390"/>
      <c r="D93" s="391"/>
      <c r="E93" s="391"/>
      <c r="F93" s="391"/>
      <c r="G93" s="391"/>
      <c r="H93" s="391"/>
      <c r="I93" s="391"/>
      <c r="J93" s="392"/>
      <c r="K93" s="225"/>
      <c r="L93" s="225"/>
    </row>
    <row r="94" spans="1:12" ht="34.5" customHeight="1">
      <c r="A94" s="11"/>
      <c r="B94" s="11"/>
      <c r="C94" s="390"/>
      <c r="D94" s="391"/>
      <c r="E94" s="391"/>
      <c r="F94" s="391"/>
      <c r="G94" s="391"/>
      <c r="H94" s="391"/>
      <c r="I94" s="391"/>
      <c r="J94" s="392"/>
      <c r="K94" s="225"/>
      <c r="L94" s="225"/>
    </row>
    <row r="95" spans="1:12" ht="34.5" customHeight="1">
      <c r="A95" s="11"/>
      <c r="B95" s="11"/>
      <c r="C95" s="390"/>
      <c r="D95" s="391"/>
      <c r="E95" s="391"/>
      <c r="F95" s="391"/>
      <c r="G95" s="391"/>
      <c r="H95" s="391"/>
      <c r="I95" s="391"/>
      <c r="J95" s="392"/>
      <c r="K95" s="226"/>
      <c r="L95" s="226"/>
    </row>
    <row r="96" spans="1:12" ht="34.5" customHeight="1">
      <c r="A96" s="11"/>
      <c r="B96" s="11"/>
      <c r="C96" s="390"/>
      <c r="D96" s="391"/>
      <c r="E96" s="391"/>
      <c r="F96" s="391"/>
      <c r="G96" s="391"/>
      <c r="H96" s="391"/>
      <c r="I96" s="391"/>
      <c r="J96" s="392"/>
      <c r="K96" s="226"/>
      <c r="L96" s="226"/>
    </row>
    <row r="97" spans="1:12" ht="34.5" customHeight="1">
      <c r="A97" s="11"/>
      <c r="B97" s="11"/>
      <c r="C97" s="390"/>
      <c r="D97" s="391"/>
      <c r="E97" s="391"/>
      <c r="F97" s="391"/>
      <c r="G97" s="391"/>
      <c r="H97" s="391"/>
      <c r="I97" s="391"/>
      <c r="J97" s="392"/>
      <c r="K97" s="226"/>
      <c r="L97" s="226"/>
    </row>
    <row r="98" spans="1:12" ht="30" customHeight="1">
      <c r="A98" s="11"/>
      <c r="B98" s="11"/>
      <c r="C98" s="313" t="s">
        <v>212</v>
      </c>
      <c r="D98" s="313"/>
      <c r="E98" s="313"/>
      <c r="F98" s="313"/>
      <c r="G98" s="313"/>
      <c r="H98" s="313"/>
      <c r="I98" s="313"/>
      <c r="J98" s="313"/>
      <c r="K98" s="313"/>
      <c r="L98" s="313"/>
    </row>
    <row r="99" spans="1:12" s="150" customFormat="1" ht="99.75" customHeight="1">
      <c r="A99" s="11"/>
      <c r="B99" s="11"/>
      <c r="C99" s="369"/>
      <c r="D99" s="369"/>
      <c r="E99" s="369"/>
      <c r="F99" s="369"/>
      <c r="G99" s="369"/>
      <c r="H99" s="369"/>
      <c r="I99" s="369"/>
      <c r="J99" s="369"/>
      <c r="K99" s="369"/>
      <c r="L99" s="369"/>
    </row>
    <row r="100" spans="1:12" s="150" customFormat="1" ht="99.75" customHeight="1">
      <c r="A100" s="11"/>
      <c r="B100" s="11"/>
      <c r="C100" s="369"/>
      <c r="D100" s="369"/>
      <c r="E100" s="369"/>
      <c r="F100" s="369"/>
      <c r="G100" s="369"/>
      <c r="H100" s="369"/>
      <c r="I100" s="369"/>
      <c r="J100" s="369"/>
      <c r="K100" s="369"/>
      <c r="L100" s="369"/>
    </row>
    <row r="101" spans="1:12" s="150" customFormat="1" ht="99.75" customHeight="1">
      <c r="A101" s="11"/>
      <c r="B101" s="11"/>
      <c r="C101" s="369"/>
      <c r="D101" s="369"/>
      <c r="E101" s="369"/>
      <c r="F101" s="369"/>
      <c r="G101" s="369"/>
      <c r="H101" s="369"/>
      <c r="I101" s="369"/>
      <c r="J101" s="369"/>
      <c r="K101" s="369"/>
      <c r="L101" s="369"/>
    </row>
    <row r="102" spans="1:12" s="150" customFormat="1" ht="99.75" customHeight="1">
      <c r="A102" s="11"/>
      <c r="B102" s="11"/>
      <c r="C102" s="369"/>
      <c r="D102" s="369"/>
      <c r="E102" s="369"/>
      <c r="F102" s="369"/>
      <c r="G102" s="369"/>
      <c r="H102" s="369"/>
      <c r="I102" s="369"/>
      <c r="J102" s="369"/>
      <c r="K102" s="369"/>
      <c r="L102" s="369"/>
    </row>
    <row r="103" spans="1:12" ht="15.75" customHeight="1">
      <c r="A103" s="11"/>
      <c r="B103" s="11"/>
      <c r="C103" s="135"/>
      <c r="D103" s="49"/>
      <c r="E103" s="49"/>
      <c r="F103" s="49"/>
      <c r="G103" s="49"/>
      <c r="H103" s="49"/>
      <c r="I103" s="49"/>
      <c r="J103" s="49"/>
      <c r="K103" s="49"/>
      <c r="L103" s="49"/>
    </row>
    <row r="104" spans="1:13" ht="49.5" customHeight="1">
      <c r="A104" s="11"/>
      <c r="B104" s="11"/>
      <c r="C104" s="319" t="s">
        <v>350</v>
      </c>
      <c r="D104" s="319"/>
      <c r="E104" s="319"/>
      <c r="F104" s="319"/>
      <c r="G104" s="319"/>
      <c r="H104" s="319"/>
      <c r="I104" s="319"/>
      <c r="J104" s="319"/>
      <c r="K104" s="319"/>
      <c r="L104" s="319"/>
      <c r="M104" s="11"/>
    </row>
    <row r="105" spans="1:13" ht="79.5" customHeight="1">
      <c r="A105" s="11"/>
      <c r="B105" s="11"/>
      <c r="C105" s="341"/>
      <c r="D105" s="341"/>
      <c r="E105" s="341"/>
      <c r="F105" s="341"/>
      <c r="G105" s="341"/>
      <c r="H105" s="341"/>
      <c r="I105" s="341"/>
      <c r="J105" s="341"/>
      <c r="K105" s="341"/>
      <c r="L105" s="341"/>
      <c r="M105" s="11"/>
    </row>
    <row r="106" spans="1:12" ht="19.5" customHeight="1">
      <c r="A106" s="11"/>
      <c r="B106" s="11"/>
      <c r="C106" s="49"/>
      <c r="D106" s="49"/>
      <c r="E106" s="49"/>
      <c r="F106" s="49"/>
      <c r="G106" s="49"/>
      <c r="H106" s="49"/>
      <c r="I106" s="49"/>
      <c r="J106" s="49"/>
      <c r="K106" s="49"/>
      <c r="L106" s="49"/>
    </row>
    <row r="107" spans="1:12" ht="49.5" customHeight="1">
      <c r="A107" s="11"/>
      <c r="B107" s="11"/>
      <c r="C107" s="354" t="s">
        <v>236</v>
      </c>
      <c r="D107" s="354"/>
      <c r="E107" s="354"/>
      <c r="F107" s="354"/>
      <c r="G107" s="354"/>
      <c r="H107" s="354"/>
      <c r="I107" s="354"/>
      <c r="J107" s="354"/>
      <c r="K107" s="354"/>
      <c r="L107" s="354"/>
    </row>
    <row r="108" spans="1:12" ht="34.5" customHeight="1">
      <c r="A108" s="11"/>
      <c r="B108" s="11"/>
      <c r="C108" s="351"/>
      <c r="D108" s="353"/>
      <c r="E108" s="131"/>
      <c r="F108" s="131"/>
      <c r="G108" s="132"/>
      <c r="H108" s="132"/>
      <c r="I108" s="132"/>
      <c r="J108" s="132"/>
      <c r="K108" s="132"/>
      <c r="L108" s="132"/>
    </row>
    <row r="109" spans="1:12" ht="30" customHeight="1">
      <c r="A109" s="11"/>
      <c r="B109" s="11"/>
      <c r="C109" s="320" t="s">
        <v>37</v>
      </c>
      <c r="D109" s="320"/>
      <c r="E109" s="320"/>
      <c r="F109" s="320"/>
      <c r="G109" s="320"/>
      <c r="H109" s="320"/>
      <c r="I109" s="320"/>
      <c r="J109" s="320"/>
      <c r="K109" s="320"/>
      <c r="L109" s="320"/>
    </row>
    <row r="110" spans="1:12" ht="99.75" customHeight="1">
      <c r="A110" s="11"/>
      <c r="B110" s="11"/>
      <c r="C110" s="360"/>
      <c r="D110" s="361"/>
      <c r="E110" s="361"/>
      <c r="F110" s="361"/>
      <c r="G110" s="361"/>
      <c r="H110" s="361"/>
      <c r="I110" s="361"/>
      <c r="J110" s="361"/>
      <c r="K110" s="361"/>
      <c r="L110" s="362"/>
    </row>
    <row r="111" spans="1:13" ht="99.75" customHeight="1">
      <c r="A111" s="11"/>
      <c r="B111" s="11"/>
      <c r="C111" s="363"/>
      <c r="D111" s="364"/>
      <c r="E111" s="364"/>
      <c r="F111" s="364"/>
      <c r="G111" s="364"/>
      <c r="H111" s="364"/>
      <c r="I111" s="364"/>
      <c r="J111" s="364"/>
      <c r="K111" s="364"/>
      <c r="L111" s="365"/>
      <c r="M111" s="24"/>
    </row>
    <row r="112" spans="1:13" ht="19.5" customHeight="1">
      <c r="A112" s="11"/>
      <c r="B112" s="11"/>
      <c r="C112" s="49"/>
      <c r="D112" s="49"/>
      <c r="E112" s="49"/>
      <c r="F112" s="49"/>
      <c r="G112" s="49"/>
      <c r="H112" s="49"/>
      <c r="I112" s="49"/>
      <c r="J112" s="49"/>
      <c r="K112" s="49"/>
      <c r="L112" s="49"/>
      <c r="M112" s="24"/>
    </row>
    <row r="113" spans="1:12" ht="69.75" customHeight="1">
      <c r="A113" s="11"/>
      <c r="B113" s="11"/>
      <c r="C113" s="359" t="s">
        <v>237</v>
      </c>
      <c r="D113" s="359"/>
      <c r="E113" s="319"/>
      <c r="F113" s="319"/>
      <c r="G113" s="319"/>
      <c r="H113" s="319"/>
      <c r="I113" s="319"/>
      <c r="J113" s="319"/>
      <c r="K113" s="319"/>
      <c r="L113" s="319"/>
    </row>
    <row r="114" spans="1:12" ht="34.5" customHeight="1">
      <c r="A114" s="11"/>
      <c r="B114" s="11"/>
      <c r="C114" s="314"/>
      <c r="D114" s="314"/>
      <c r="E114" s="131"/>
      <c r="F114" s="131"/>
      <c r="G114" s="132"/>
      <c r="H114" s="132"/>
      <c r="I114" s="132"/>
      <c r="J114" s="132"/>
      <c r="K114" s="132"/>
      <c r="L114" s="132"/>
    </row>
    <row r="115" spans="1:13" ht="30" customHeight="1">
      <c r="A115" s="11"/>
      <c r="B115" s="11"/>
      <c r="C115" s="320" t="s">
        <v>39</v>
      </c>
      <c r="D115" s="320"/>
      <c r="E115" s="320"/>
      <c r="F115" s="320"/>
      <c r="G115" s="320"/>
      <c r="H115" s="320"/>
      <c r="I115" s="320"/>
      <c r="J115" s="320"/>
      <c r="K115" s="320"/>
      <c r="L115" s="320"/>
      <c r="M115" s="24"/>
    </row>
    <row r="116" spans="1:13" ht="99.75" customHeight="1">
      <c r="A116" s="11"/>
      <c r="B116" s="11"/>
      <c r="C116" s="341"/>
      <c r="D116" s="341"/>
      <c r="E116" s="341"/>
      <c r="F116" s="341"/>
      <c r="G116" s="341"/>
      <c r="H116" s="341"/>
      <c r="I116" s="341"/>
      <c r="J116" s="341"/>
      <c r="K116" s="341"/>
      <c r="L116" s="341"/>
      <c r="M116" s="24"/>
    </row>
    <row r="117" spans="1:13" ht="99.75" customHeight="1">
      <c r="A117" s="11"/>
      <c r="B117" s="11"/>
      <c r="C117" s="341"/>
      <c r="D117" s="341"/>
      <c r="E117" s="341"/>
      <c r="F117" s="341"/>
      <c r="G117" s="341"/>
      <c r="H117" s="341"/>
      <c r="I117" s="341"/>
      <c r="J117" s="341"/>
      <c r="K117" s="341"/>
      <c r="L117" s="341"/>
      <c r="M117" s="24"/>
    </row>
    <row r="118" spans="1:2" ht="18">
      <c r="A118" s="11"/>
      <c r="B118" s="11"/>
    </row>
    <row r="119" spans="1:2" ht="18">
      <c r="A119" s="11"/>
      <c r="B119" s="11"/>
    </row>
    <row r="120" spans="1:2" ht="18">
      <c r="A120" s="11"/>
      <c r="B120" s="11"/>
    </row>
    <row r="121" spans="1:2" ht="18">
      <c r="A121" s="11"/>
      <c r="B121" s="11"/>
    </row>
    <row r="122" spans="1:2" ht="18">
      <c r="A122" s="11"/>
      <c r="B122" s="11"/>
    </row>
    <row r="123" spans="1:2" ht="18">
      <c r="A123" s="11"/>
      <c r="B123" s="11"/>
    </row>
    <row r="124" spans="1:2" ht="18">
      <c r="A124" s="11"/>
      <c r="B124" s="11"/>
    </row>
    <row r="125" spans="1:2" ht="18">
      <c r="A125" s="11"/>
      <c r="B125" s="11"/>
    </row>
    <row r="126" spans="1:2" ht="18">
      <c r="A126" s="11"/>
      <c r="B126" s="11"/>
    </row>
    <row r="127" spans="1:2" ht="18">
      <c r="A127" s="11"/>
      <c r="B127" s="11"/>
    </row>
    <row r="128" spans="1:2" ht="18">
      <c r="A128" s="11"/>
      <c r="B128" s="11"/>
    </row>
    <row r="129" spans="1:2" ht="18">
      <c r="A129" s="11"/>
      <c r="B129" s="11"/>
    </row>
    <row r="130" spans="1:2" ht="18">
      <c r="A130" s="11"/>
      <c r="B130" s="11"/>
    </row>
    <row r="131" spans="1:2" ht="18">
      <c r="A131" s="11"/>
      <c r="B131" s="11"/>
    </row>
    <row r="132" spans="1:2" ht="18">
      <c r="A132" s="11"/>
      <c r="B132" s="11"/>
    </row>
    <row r="133" spans="1:2" ht="18">
      <c r="A133" s="11"/>
      <c r="B133" s="11"/>
    </row>
    <row r="134" spans="1:2" ht="18">
      <c r="A134" s="11"/>
      <c r="B134" s="11"/>
    </row>
    <row r="135" spans="1:2" ht="18">
      <c r="A135" s="11"/>
      <c r="B135" s="11"/>
    </row>
    <row r="136" spans="1:2" ht="18">
      <c r="A136" s="11"/>
      <c r="B136" s="11"/>
    </row>
    <row r="137" spans="1:2" ht="18">
      <c r="A137" s="11"/>
      <c r="B137" s="11"/>
    </row>
    <row r="138" spans="1:2" ht="18">
      <c r="A138" s="11"/>
      <c r="B138" s="11"/>
    </row>
    <row r="139" spans="1:2" ht="18">
      <c r="A139" s="11"/>
      <c r="B139" s="11"/>
    </row>
    <row r="140" spans="1:2" ht="18">
      <c r="A140" s="11"/>
      <c r="B140" s="11"/>
    </row>
    <row r="141" spans="1:2" ht="18">
      <c r="A141" s="11"/>
      <c r="B141" s="11"/>
    </row>
    <row r="142" spans="1:2" ht="18">
      <c r="A142" s="11"/>
      <c r="B142" s="11"/>
    </row>
    <row r="143" spans="1:2" ht="18">
      <c r="A143" s="11"/>
      <c r="B143" s="11"/>
    </row>
    <row r="144" spans="1:2" ht="18">
      <c r="A144" s="11"/>
      <c r="B144" s="11"/>
    </row>
    <row r="145" spans="1:2" ht="18">
      <c r="A145" s="11"/>
      <c r="B145" s="11"/>
    </row>
    <row r="146" spans="1:2" ht="18">
      <c r="A146" s="11"/>
      <c r="B146" s="11"/>
    </row>
    <row r="147" spans="1:2" ht="18">
      <c r="A147" s="11"/>
      <c r="B147" s="11"/>
    </row>
    <row r="148" spans="1:2" ht="18">
      <c r="A148" s="11"/>
      <c r="B148" s="11"/>
    </row>
    <row r="149" spans="1:2" ht="18">
      <c r="A149" s="11"/>
      <c r="B149" s="11"/>
    </row>
    <row r="150" spans="1:2" ht="18">
      <c r="A150" s="11"/>
      <c r="B150" s="11"/>
    </row>
    <row r="151" spans="1:2" ht="18">
      <c r="A151" s="11"/>
      <c r="B151" s="11"/>
    </row>
    <row r="193" spans="3:12" ht="19.5" customHeight="1">
      <c r="C193" s="49"/>
      <c r="D193" s="49"/>
      <c r="E193" s="49"/>
      <c r="F193" s="49"/>
      <c r="G193" s="49"/>
      <c r="H193" s="49"/>
      <c r="I193" s="49"/>
      <c r="J193" s="49"/>
      <c r="K193" s="49"/>
      <c r="L193" s="49"/>
    </row>
  </sheetData>
  <sheetProtection password="D0DC" sheet="1" selectLockedCells="1"/>
  <mergeCells count="80">
    <mergeCell ref="F72:H72"/>
    <mergeCell ref="I78:L78"/>
    <mergeCell ref="I83:L83"/>
    <mergeCell ref="F74:H74"/>
    <mergeCell ref="F75:H75"/>
    <mergeCell ref="I73:L73"/>
    <mergeCell ref="I82:L82"/>
    <mergeCell ref="I74:L74"/>
    <mergeCell ref="I75:L75"/>
    <mergeCell ref="I76:L76"/>
    <mergeCell ref="I77:L77"/>
    <mergeCell ref="C79:L79"/>
    <mergeCell ref="F80:H80"/>
    <mergeCell ref="I80:L80"/>
    <mergeCell ref="C74:E74"/>
    <mergeCell ref="C82:E82"/>
    <mergeCell ref="F77:H77"/>
    <mergeCell ref="F78:H78"/>
    <mergeCell ref="F82:H82"/>
    <mergeCell ref="C75:E75"/>
    <mergeCell ref="C77:E77"/>
    <mergeCell ref="C76:E76"/>
    <mergeCell ref="F76:H76"/>
    <mergeCell ref="C80:E80"/>
    <mergeCell ref="C59:L59"/>
    <mergeCell ref="C81:E81"/>
    <mergeCell ref="F81:H81"/>
    <mergeCell ref="I81:L81"/>
    <mergeCell ref="C71:E71"/>
    <mergeCell ref="C72:E72"/>
    <mergeCell ref="I72:L72"/>
    <mergeCell ref="C73:E73"/>
    <mergeCell ref="C78:E78"/>
    <mergeCell ref="F73:H73"/>
    <mergeCell ref="C34:L36"/>
    <mergeCell ref="C54:L54"/>
    <mergeCell ref="C43:L43"/>
    <mergeCell ref="C46:L46"/>
    <mergeCell ref="C49:L52"/>
    <mergeCell ref="C56:L56"/>
    <mergeCell ref="C55:F55"/>
    <mergeCell ref="C48:L48"/>
    <mergeCell ref="C39:L40"/>
    <mergeCell ref="C45:L45"/>
    <mergeCell ref="C60:L63"/>
    <mergeCell ref="J66:K66"/>
    <mergeCell ref="C57:L57"/>
    <mergeCell ref="F71:H71"/>
    <mergeCell ref="I71:L71"/>
    <mergeCell ref="C65:L65"/>
    <mergeCell ref="E66:F66"/>
    <mergeCell ref="H66:I66"/>
    <mergeCell ref="C66:D66"/>
    <mergeCell ref="C68:L68"/>
    <mergeCell ref="C98:L98"/>
    <mergeCell ref="C108:D108"/>
    <mergeCell ref="C107:L107"/>
    <mergeCell ref="C105:L105"/>
    <mergeCell ref="C104:L104"/>
    <mergeCell ref="C99:L102"/>
    <mergeCell ref="C116:L117"/>
    <mergeCell ref="C115:L115"/>
    <mergeCell ref="C113:L113"/>
    <mergeCell ref="C114:D114"/>
    <mergeCell ref="C89:J89"/>
    <mergeCell ref="C92:J92"/>
    <mergeCell ref="C93:J93"/>
    <mergeCell ref="C90:J90"/>
    <mergeCell ref="C109:L109"/>
    <mergeCell ref="C110:L111"/>
    <mergeCell ref="C83:E83"/>
    <mergeCell ref="C85:L85"/>
    <mergeCell ref="C97:J97"/>
    <mergeCell ref="C95:J95"/>
    <mergeCell ref="C96:J96"/>
    <mergeCell ref="C91:J91"/>
    <mergeCell ref="C87:J87"/>
    <mergeCell ref="C88:J88"/>
    <mergeCell ref="C94:J94"/>
    <mergeCell ref="F83:H83"/>
  </mergeCells>
  <dataValidations count="8">
    <dataValidation type="textLength" operator="lessThanOrEqual" allowBlank="1" showInputMessage="1" showErrorMessage="1" error="Por favor, no sobrepasar los 400 caracteres con espacios establecidos." sqref="C57:L57 C105:L105">
      <formula1>400</formula1>
    </dataValidation>
    <dataValidation type="textLength" operator="lessThanOrEqual" allowBlank="1" showInputMessage="1" showErrorMessage="1" error="Por favor, no sobrepasar los 2.000 caracteres con espacios establecidos." sqref="C49:L52 C60:L63 C99:L102">
      <formula1>2000</formula1>
    </dataValidation>
    <dataValidation type="list" allowBlank="1" showInputMessage="1" showErrorMessage="1" prompt="Para seleccionar una opción, por favor, pulse el icono de la flecha." error="Por favor, seleccione una de las opciones habilitadas en el menú desplegable." sqref="C114:D114 C108:D108">
      <formula1>$C$3:$C$5</formula1>
    </dataValidation>
    <dataValidation type="whole" operator="greaterThan" allowBlank="1" showInputMessage="1" showErrorMessage="1" error="Por favor, introduzca la fecha en el siguiente formato: dd/mm/aaaa" sqref="J66:K66 E66:F66">
      <formula1>0</formula1>
    </dataValidation>
    <dataValidation type="decimal" operator="greaterThanOrEqual" allowBlank="1" showInputMessage="1" showErrorMessage="1" error="Por favor, introduzca una cantidad." sqref="L84 L86">
      <formula1>0</formula1>
    </dataValidation>
    <dataValidation type="list" allowBlank="1" showInputMessage="1" showErrorMessage="1" prompt="Para seleccionar una opción, por favor, pulse el icono de la flecha." error="Por favor, seleccione una de las opciones habilitadas en el menú desplegable." sqref="C55:F55">
      <formula1>$C$15:$C$27</formula1>
    </dataValidation>
    <dataValidation type="textLength" operator="lessThanOrEqual" allowBlank="1" showInputMessage="1" showErrorMessage="1" error="Por favor, no sobrepasar los 1.500 caracteres con espacios establecidos." sqref="C116:L117">
      <formula1>1500</formula1>
    </dataValidation>
    <dataValidation type="textLength" operator="lessThanOrEqual" allowBlank="1" showInputMessage="1" showErrorMessage="1" error="Por favor, no sobrepasar los 1000 caracteres con espacios establecidos." sqref="C110:L111">
      <formula1>1000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7" manualBreakCount="7">
    <brk id="58" min="1" max="12" man="1"/>
    <brk id="77" min="1" max="12" man="1"/>
    <brk id="106" min="1" max="12" man="1"/>
    <brk id="139" min="2" max="11" man="1"/>
    <brk id="164" min="2" max="11" man="1"/>
    <brk id="183" min="2" max="11" man="1"/>
    <brk id="189" min="2" max="11" man="1"/>
  </rowBreak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2:W225"/>
  <sheetViews>
    <sheetView showGridLines="0" showRowColHeaders="0" zoomScale="60" zoomScaleNormal="60" zoomScalePageLayoutView="0" workbookViewId="0" topLeftCell="A1">
      <selection activeCell="C38" sqref="C38:L38"/>
    </sheetView>
  </sheetViews>
  <sheetFormatPr defaultColWidth="9.140625" defaultRowHeight="15"/>
  <cols>
    <col min="1" max="1" width="7.00390625" style="8" customWidth="1"/>
    <col min="2" max="2" width="2.7109375" style="8" customWidth="1"/>
    <col min="3" max="12" width="16.140625" style="8" customWidth="1"/>
    <col min="13" max="13" width="2.7109375" style="8" customWidth="1"/>
    <col min="14" max="16384" width="9.140625" style="8" customWidth="1"/>
  </cols>
  <sheetData>
    <row r="1" ht="30" customHeight="1"/>
    <row r="2" spans="1:12" ht="32.25" customHeight="1" hidden="1">
      <c r="A2" s="86"/>
      <c r="B2" s="86"/>
      <c r="C2" s="122"/>
      <c r="D2" s="123"/>
      <c r="E2" s="123"/>
      <c r="F2" s="123"/>
      <c r="H2" s="24"/>
      <c r="I2" s="123"/>
      <c r="J2" s="24"/>
      <c r="K2" s="24"/>
      <c r="L2" s="26" t="s">
        <v>38</v>
      </c>
    </row>
    <row r="3" spans="3:15" ht="15" customHeight="1" hidden="1">
      <c r="C3" s="27"/>
      <c r="D3" s="134"/>
      <c r="E3" s="134"/>
      <c r="F3" s="134"/>
      <c r="H3" s="134"/>
      <c r="I3" s="134"/>
      <c r="J3" s="134"/>
      <c r="K3" s="221">
        <v>200</v>
      </c>
      <c r="L3" s="28">
        <v>400</v>
      </c>
      <c r="O3" s="8" t="s">
        <v>208</v>
      </c>
    </row>
    <row r="4" spans="3:23" ht="15.75" customHeight="1" hidden="1">
      <c r="C4" s="27" t="s">
        <v>77</v>
      </c>
      <c r="D4" s="134"/>
      <c r="E4" s="134"/>
      <c r="F4" s="134"/>
      <c r="H4" s="134"/>
      <c r="I4" s="134"/>
      <c r="J4" s="134"/>
      <c r="K4" s="134"/>
      <c r="L4" s="28">
        <v>1000</v>
      </c>
      <c r="O4" s="58"/>
      <c r="P4" s="59"/>
      <c r="Q4" s="59"/>
      <c r="R4" s="59"/>
      <c r="S4" s="59"/>
      <c r="T4" s="59"/>
      <c r="U4" s="59"/>
      <c r="V4" s="59"/>
      <c r="W4" s="60"/>
    </row>
    <row r="5" spans="3:23" ht="15.75" customHeight="1" hidden="1">
      <c r="C5" s="27" t="s">
        <v>76</v>
      </c>
      <c r="D5" s="134"/>
      <c r="E5" s="134"/>
      <c r="F5" s="134"/>
      <c r="H5" s="134"/>
      <c r="I5" s="134"/>
      <c r="J5" s="134"/>
      <c r="K5" s="134"/>
      <c r="L5" s="28">
        <v>1500</v>
      </c>
      <c r="O5" s="61" t="s">
        <v>112</v>
      </c>
      <c r="P5" s="22"/>
      <c r="Q5" s="22"/>
      <c r="R5" s="22"/>
      <c r="S5" s="22"/>
      <c r="T5" s="22"/>
      <c r="U5" s="22"/>
      <c r="V5" s="22"/>
      <c r="W5" s="23"/>
    </row>
    <row r="6" spans="4:23" ht="15" customHeight="1" hidden="1">
      <c r="D6" s="134" t="s">
        <v>210</v>
      </c>
      <c r="E6" s="134"/>
      <c r="F6" s="134"/>
      <c r="G6" s="134"/>
      <c r="H6" s="134"/>
      <c r="I6" s="134"/>
      <c r="J6" s="134"/>
      <c r="K6" s="134"/>
      <c r="L6" s="28">
        <v>2000</v>
      </c>
      <c r="O6" s="61" t="s">
        <v>111</v>
      </c>
      <c r="P6" s="22"/>
      <c r="Q6" s="22"/>
      <c r="R6" s="22"/>
      <c r="S6" s="22"/>
      <c r="T6" s="22"/>
      <c r="U6" s="22"/>
      <c r="V6" s="22"/>
      <c r="W6" s="23"/>
    </row>
    <row r="7" spans="3:23" ht="15" customHeight="1" hidden="1">
      <c r="C7" s="65"/>
      <c r="D7" s="22"/>
      <c r="E7" s="22"/>
      <c r="F7" s="22"/>
      <c r="G7" s="22"/>
      <c r="H7" s="23"/>
      <c r="I7" s="24"/>
      <c r="J7" s="24"/>
      <c r="K7" s="24"/>
      <c r="L7" s="24"/>
      <c r="O7" s="65" t="s">
        <v>200</v>
      </c>
      <c r="P7" s="22"/>
      <c r="Q7" s="22"/>
      <c r="R7" s="22"/>
      <c r="S7" s="22"/>
      <c r="T7" s="22"/>
      <c r="U7" s="22"/>
      <c r="V7" s="22"/>
      <c r="W7" s="23"/>
    </row>
    <row r="8" spans="3:23" ht="15.75" customHeight="1" hidden="1">
      <c r="C8" s="65" t="s">
        <v>122</v>
      </c>
      <c r="D8" s="22"/>
      <c r="E8" s="22"/>
      <c r="F8" s="22"/>
      <c r="G8" s="22"/>
      <c r="H8" s="23"/>
      <c r="I8" s="24"/>
      <c r="J8" s="24" t="s">
        <v>207</v>
      </c>
      <c r="K8" s="24"/>
      <c r="L8" s="24"/>
      <c r="O8" s="66" t="s">
        <v>110</v>
      </c>
      <c r="P8" s="62"/>
      <c r="Q8" s="62"/>
      <c r="R8" s="62"/>
      <c r="S8" s="62"/>
      <c r="T8" s="62"/>
      <c r="U8" s="62"/>
      <c r="V8" s="62"/>
      <c r="W8" s="63"/>
    </row>
    <row r="9" spans="3:13" ht="15.75" customHeight="1" hidden="1">
      <c r="C9" s="65" t="s">
        <v>121</v>
      </c>
      <c r="D9" s="22"/>
      <c r="E9" s="22"/>
      <c r="F9" s="22"/>
      <c r="G9" s="22"/>
      <c r="H9" s="23"/>
      <c r="I9" s="50"/>
      <c r="J9" s="65"/>
      <c r="K9" s="75"/>
      <c r="L9" s="75"/>
      <c r="M9" s="76"/>
    </row>
    <row r="10" spans="3:13" ht="15.75" customHeight="1" hidden="1">
      <c r="C10" s="65" t="s">
        <v>120</v>
      </c>
      <c r="D10" s="22"/>
      <c r="E10" s="22"/>
      <c r="F10" s="22"/>
      <c r="G10" s="22"/>
      <c r="H10" s="23"/>
      <c r="I10" s="50"/>
      <c r="J10" s="74" t="s">
        <v>76</v>
      </c>
      <c r="K10" s="75"/>
      <c r="L10" s="75"/>
      <c r="M10" s="77"/>
    </row>
    <row r="11" spans="3:13" ht="15.75" customHeight="1" hidden="1">
      <c r="C11" s="65" t="s">
        <v>123</v>
      </c>
      <c r="D11" s="22"/>
      <c r="E11" s="22"/>
      <c r="F11" s="22"/>
      <c r="G11" s="22"/>
      <c r="H11" s="23"/>
      <c r="I11" s="50"/>
      <c r="J11" s="65" t="s">
        <v>90</v>
      </c>
      <c r="K11" s="22"/>
      <c r="L11" s="22"/>
      <c r="M11" s="23"/>
    </row>
    <row r="12" spans="4:13" ht="15.75" customHeight="1" hidden="1">
      <c r="D12" s="123"/>
      <c r="E12" s="123"/>
      <c r="F12" s="123"/>
      <c r="G12" s="24"/>
      <c r="H12" s="24"/>
      <c r="I12" s="24"/>
      <c r="J12" s="32" t="s">
        <v>93</v>
      </c>
      <c r="K12" s="72"/>
      <c r="L12" s="72"/>
      <c r="M12" s="73"/>
    </row>
    <row r="13" spans="3:13" ht="15.75" customHeight="1" hidden="1">
      <c r="C13" s="8" t="s">
        <v>209</v>
      </c>
      <c r="D13" s="41"/>
      <c r="E13" s="41"/>
      <c r="F13" s="41"/>
      <c r="G13" s="41"/>
      <c r="H13" s="41"/>
      <c r="I13" s="41"/>
      <c r="J13" s="65" t="s">
        <v>91</v>
      </c>
      <c r="K13" s="72"/>
      <c r="L13" s="72"/>
      <c r="M13" s="73"/>
    </row>
    <row r="14" spans="3:13" ht="15.75" customHeight="1" hidden="1">
      <c r="C14" s="65"/>
      <c r="D14" s="22"/>
      <c r="E14" s="22"/>
      <c r="F14" s="22"/>
      <c r="G14" s="22"/>
      <c r="H14" s="125"/>
      <c r="I14" s="41"/>
      <c r="J14" s="18" t="s">
        <v>92</v>
      </c>
      <c r="K14" s="22"/>
      <c r="L14" s="22"/>
      <c r="M14" s="23"/>
    </row>
    <row r="15" spans="3:12" ht="15.75" customHeight="1" hidden="1">
      <c r="C15" s="126" t="s">
        <v>122</v>
      </c>
      <c r="D15" s="22"/>
      <c r="E15" s="22"/>
      <c r="F15" s="22"/>
      <c r="G15" s="22"/>
      <c r="H15" s="125"/>
      <c r="I15" s="41"/>
      <c r="J15" s="41"/>
      <c r="K15" s="41"/>
      <c r="L15" s="41"/>
    </row>
    <row r="16" spans="3:12" ht="15.75" customHeight="1" hidden="1">
      <c r="C16" s="126" t="s">
        <v>124</v>
      </c>
      <c r="D16" s="22"/>
      <c r="E16" s="22"/>
      <c r="F16" s="22"/>
      <c r="G16" s="22"/>
      <c r="H16" s="125"/>
      <c r="I16" s="41"/>
      <c r="J16" s="41"/>
      <c r="K16" s="41"/>
      <c r="L16" s="41"/>
    </row>
    <row r="17" spans="3:12" ht="15.75" customHeight="1" hidden="1">
      <c r="C17" s="128" t="s">
        <v>125</v>
      </c>
      <c r="D17" s="22"/>
      <c r="E17" s="22"/>
      <c r="F17" s="22"/>
      <c r="G17" s="22"/>
      <c r="H17" s="125"/>
      <c r="I17" s="41"/>
      <c r="J17" s="41"/>
      <c r="K17" s="41"/>
      <c r="L17" s="41"/>
    </row>
    <row r="18" spans="4:12" ht="15.75" customHeight="1" hidden="1">
      <c r="D18" s="41"/>
      <c r="E18" s="41"/>
      <c r="F18" s="41"/>
      <c r="G18" s="41"/>
      <c r="H18" s="41"/>
      <c r="I18" s="41"/>
      <c r="J18" s="41"/>
      <c r="K18" s="41"/>
      <c r="L18" s="41"/>
    </row>
    <row r="19" spans="4:12" ht="15.75" customHeight="1" hidden="1">
      <c r="D19" s="41"/>
      <c r="E19" s="41"/>
      <c r="F19" s="41"/>
      <c r="G19" s="41"/>
      <c r="H19" s="41"/>
      <c r="I19" s="41"/>
      <c r="J19" s="41"/>
      <c r="K19" s="41"/>
      <c r="L19" s="41"/>
    </row>
    <row r="20" spans="4:12" ht="15.75" customHeight="1" hidden="1">
      <c r="D20" s="41"/>
      <c r="E20" s="41"/>
      <c r="F20" s="41"/>
      <c r="G20" s="41"/>
      <c r="H20" s="41"/>
      <c r="I20" s="41"/>
      <c r="J20" s="41"/>
      <c r="K20" s="41"/>
      <c r="L20" s="41"/>
    </row>
    <row r="21" spans="4:12" ht="15.75" customHeight="1" hidden="1">
      <c r="D21" s="41"/>
      <c r="E21" s="41"/>
      <c r="F21" s="41"/>
      <c r="G21" s="41"/>
      <c r="H21" s="41"/>
      <c r="I21" s="41"/>
      <c r="J21" s="41"/>
      <c r="K21" s="41"/>
      <c r="L21" s="41"/>
    </row>
    <row r="22" spans="4:12" ht="15.75" customHeight="1" hidden="1">
      <c r="D22" s="41"/>
      <c r="E22" s="41"/>
      <c r="F22" s="41"/>
      <c r="G22" s="41"/>
      <c r="H22" s="41"/>
      <c r="I22" s="41"/>
      <c r="J22" s="41"/>
      <c r="K22" s="41"/>
      <c r="L22" s="41"/>
    </row>
    <row r="23" spans="4:12" ht="15.75" customHeight="1" hidden="1">
      <c r="D23" s="41"/>
      <c r="E23" s="41"/>
      <c r="F23" s="41"/>
      <c r="G23" s="41"/>
      <c r="H23" s="41"/>
      <c r="I23" s="41"/>
      <c r="J23" s="41"/>
      <c r="K23" s="41"/>
      <c r="L23" s="41"/>
    </row>
    <row r="24" spans="4:12" ht="15.75" customHeight="1" hidden="1">
      <c r="D24" s="41"/>
      <c r="E24" s="41"/>
      <c r="F24" s="41"/>
      <c r="G24" s="41"/>
      <c r="H24" s="41"/>
      <c r="I24" s="41"/>
      <c r="J24" s="41"/>
      <c r="K24" s="41"/>
      <c r="L24" s="41"/>
    </row>
    <row r="25" spans="1:12" ht="15.75" customHeight="1" hidden="1">
      <c r="A25" s="86"/>
      <c r="B25" s="86"/>
      <c r="D25" s="41"/>
      <c r="E25" s="41"/>
      <c r="F25" s="41"/>
      <c r="G25" s="41"/>
      <c r="H25" s="41"/>
      <c r="I25" s="41"/>
      <c r="J25" s="41"/>
      <c r="K25" s="41"/>
      <c r="L25" s="41"/>
    </row>
    <row r="26" spans="3:12" ht="24.75" customHeight="1">
      <c r="C26" s="334" t="s">
        <v>456</v>
      </c>
      <c r="D26" s="334"/>
      <c r="E26" s="334"/>
      <c r="F26" s="334"/>
      <c r="G26" s="334"/>
      <c r="H26" s="334"/>
      <c r="I26" s="334"/>
      <c r="J26" s="334"/>
      <c r="K26" s="334"/>
      <c r="L26" s="334"/>
    </row>
    <row r="27" spans="3:12" ht="24.75" customHeight="1">
      <c r="C27" s="334"/>
      <c r="D27" s="334"/>
      <c r="E27" s="334"/>
      <c r="F27" s="334"/>
      <c r="G27" s="334"/>
      <c r="H27" s="334"/>
      <c r="I27" s="334"/>
      <c r="J27" s="334"/>
      <c r="K27" s="334"/>
      <c r="L27" s="334"/>
    </row>
    <row r="28" spans="3:12" ht="24.75" customHeight="1">
      <c r="C28" s="334"/>
      <c r="D28" s="334"/>
      <c r="E28" s="334"/>
      <c r="F28" s="334"/>
      <c r="G28" s="334"/>
      <c r="H28" s="334"/>
      <c r="I28" s="334"/>
      <c r="J28" s="334"/>
      <c r="K28" s="334"/>
      <c r="L28" s="334"/>
    </row>
    <row r="29" ht="15.75" customHeight="1"/>
    <row r="31" spans="3:12" ht="15" customHeight="1">
      <c r="C31" s="348" t="s">
        <v>0</v>
      </c>
      <c r="D31" s="348"/>
      <c r="E31" s="348"/>
      <c r="F31" s="348"/>
      <c r="G31" s="348"/>
      <c r="H31" s="348"/>
      <c r="I31" s="348"/>
      <c r="J31" s="348"/>
      <c r="K31" s="348"/>
      <c r="L31" s="348"/>
    </row>
    <row r="32" spans="3:13" s="11" customFormat="1" ht="18.75" customHeight="1">
      <c r="C32" s="348"/>
      <c r="D32" s="348"/>
      <c r="E32" s="348"/>
      <c r="F32" s="348"/>
      <c r="G32" s="348"/>
      <c r="H32" s="348"/>
      <c r="I32" s="348"/>
      <c r="J32" s="348"/>
      <c r="K32" s="348"/>
      <c r="L32" s="348"/>
      <c r="M32" s="8"/>
    </row>
    <row r="33" spans="4:13" s="11" customFormat="1" ht="18">
      <c r="D33" s="47"/>
      <c r="E33" s="47"/>
      <c r="F33" s="47"/>
      <c r="G33" s="47"/>
      <c r="H33" s="47"/>
      <c r="I33" s="47"/>
      <c r="J33" s="47"/>
      <c r="K33" s="47"/>
      <c r="L33" s="47"/>
      <c r="M33" s="8"/>
    </row>
    <row r="34" spans="4:12" s="11" customFormat="1" ht="18.75" customHeight="1">
      <c r="D34" s="47"/>
      <c r="E34" s="47"/>
      <c r="F34" s="47"/>
      <c r="G34" s="48"/>
      <c r="H34" s="12"/>
      <c r="I34" s="48"/>
      <c r="J34" s="12"/>
      <c r="K34" s="47"/>
      <c r="L34" s="47"/>
    </row>
    <row r="35" spans="3:12" s="11" customFormat="1" ht="18.75" customHeight="1" thickBot="1">
      <c r="C35" s="349" t="s">
        <v>232</v>
      </c>
      <c r="D35" s="349"/>
      <c r="E35" s="349"/>
      <c r="F35" s="349"/>
      <c r="G35" s="349"/>
      <c r="H35" s="349"/>
      <c r="I35" s="349"/>
      <c r="J35" s="349"/>
      <c r="K35" s="349"/>
      <c r="L35" s="349"/>
    </row>
    <row r="36" spans="4:12" s="11" customFormat="1" ht="25.5" customHeight="1">
      <c r="D36" s="47"/>
      <c r="E36" s="47"/>
      <c r="F36" s="47"/>
      <c r="G36" s="47"/>
      <c r="H36" s="47"/>
      <c r="I36" s="47"/>
      <c r="J36" s="47"/>
      <c r="K36" s="47"/>
      <c r="L36" s="47"/>
    </row>
    <row r="37" spans="1:12" ht="34.5" customHeight="1">
      <c r="A37" s="11"/>
      <c r="B37" s="11"/>
      <c r="C37" s="319" t="s">
        <v>238</v>
      </c>
      <c r="D37" s="313"/>
      <c r="E37" s="313"/>
      <c r="F37" s="313"/>
      <c r="G37" s="313"/>
      <c r="H37" s="313"/>
      <c r="I37" s="313"/>
      <c r="J37" s="313"/>
      <c r="K37" s="313"/>
      <c r="L37" s="313"/>
    </row>
    <row r="38" spans="1:12" ht="34.5" customHeight="1">
      <c r="A38" s="11"/>
      <c r="B38" s="11"/>
      <c r="C38" s="356"/>
      <c r="D38" s="357"/>
      <c r="E38" s="357"/>
      <c r="F38" s="357"/>
      <c r="G38" s="357"/>
      <c r="H38" s="357"/>
      <c r="I38" s="357"/>
      <c r="J38" s="357"/>
      <c r="K38" s="357"/>
      <c r="L38" s="358"/>
    </row>
    <row r="39" spans="1:12" ht="19.5" customHeight="1">
      <c r="A39" s="11"/>
      <c r="B39" s="11"/>
      <c r="C39" s="49"/>
      <c r="D39" s="49"/>
      <c r="E39" s="49"/>
      <c r="F39" s="49"/>
      <c r="G39" s="49"/>
      <c r="H39" s="49"/>
      <c r="I39" s="49"/>
      <c r="J39" s="49"/>
      <c r="K39" s="49"/>
      <c r="L39" s="49"/>
    </row>
    <row r="40" spans="1:12" s="111" customFormat="1" ht="34.5" customHeight="1">
      <c r="A40" s="11"/>
      <c r="B40" s="11"/>
      <c r="C40" s="319" t="s">
        <v>239</v>
      </c>
      <c r="D40" s="313"/>
      <c r="E40" s="313"/>
      <c r="F40" s="313"/>
      <c r="G40" s="313"/>
      <c r="H40" s="313"/>
      <c r="I40" s="313"/>
      <c r="J40" s="313"/>
      <c r="K40" s="313"/>
      <c r="L40" s="313"/>
    </row>
    <row r="41" spans="1:12" s="121" customFormat="1" ht="34.5" customHeight="1">
      <c r="A41" s="11"/>
      <c r="B41" s="11"/>
      <c r="C41" s="356"/>
      <c r="D41" s="357"/>
      <c r="E41" s="357"/>
      <c r="F41" s="357"/>
      <c r="G41" s="357"/>
      <c r="H41" s="357"/>
      <c r="I41" s="357"/>
      <c r="J41" s="357"/>
      <c r="K41" s="357"/>
      <c r="L41" s="358"/>
    </row>
    <row r="42" spans="1:12" ht="19.5" customHeight="1">
      <c r="A42" s="11"/>
      <c r="B42" s="11"/>
      <c r="C42" s="49"/>
      <c r="D42" s="49"/>
      <c r="E42" s="49"/>
      <c r="F42" s="49"/>
      <c r="G42" s="49"/>
      <c r="H42" s="49"/>
      <c r="I42" s="49"/>
      <c r="J42" s="49"/>
      <c r="K42" s="49"/>
      <c r="L42" s="49"/>
    </row>
    <row r="43" spans="1:12" ht="45" customHeight="1">
      <c r="A43" s="11"/>
      <c r="B43" s="11"/>
      <c r="C43" s="354" t="s">
        <v>240</v>
      </c>
      <c r="D43" s="422"/>
      <c r="E43" s="422"/>
      <c r="F43" s="422"/>
      <c r="G43" s="422"/>
      <c r="H43" s="422"/>
      <c r="I43" s="422"/>
      <c r="J43" s="422"/>
      <c r="K43" s="422"/>
      <c r="L43" s="422"/>
    </row>
    <row r="44" spans="1:12" ht="34.5" customHeight="1">
      <c r="A44" s="11"/>
      <c r="B44" s="11"/>
      <c r="C44" s="319" t="s">
        <v>196</v>
      </c>
      <c r="D44" s="319"/>
      <c r="E44" s="319"/>
      <c r="F44" s="319"/>
      <c r="G44" s="319"/>
      <c r="H44" s="319"/>
      <c r="I44" s="319"/>
      <c r="J44" s="319"/>
      <c r="K44" s="319"/>
      <c r="L44" s="319"/>
    </row>
    <row r="45" spans="1:12" ht="30" customHeight="1">
      <c r="A45" s="11"/>
      <c r="B45" s="11"/>
      <c r="C45" s="423"/>
      <c r="D45" s="423"/>
      <c r="E45" s="423"/>
      <c r="F45" s="423"/>
      <c r="G45" s="423"/>
      <c r="H45" s="423"/>
      <c r="I45" s="423"/>
      <c r="J45" s="423"/>
      <c r="K45" s="50"/>
      <c r="L45" s="50"/>
    </row>
    <row r="46" spans="1:12" ht="34.5" customHeight="1">
      <c r="A46" s="11"/>
      <c r="B46" s="11"/>
      <c r="C46" s="319" t="s">
        <v>129</v>
      </c>
      <c r="D46" s="416"/>
      <c r="E46" s="416"/>
      <c r="F46" s="416"/>
      <c r="G46" s="416"/>
      <c r="H46" s="416"/>
      <c r="I46" s="416"/>
      <c r="J46" s="416"/>
      <c r="K46" s="416"/>
      <c r="L46" s="416"/>
    </row>
    <row r="47" spans="1:12" ht="30" customHeight="1">
      <c r="A47" s="11"/>
      <c r="B47" s="11"/>
      <c r="C47" s="314"/>
      <c r="D47" s="314"/>
      <c r="E47" s="314"/>
      <c r="F47" s="314"/>
      <c r="G47" s="314"/>
      <c r="H47" s="314"/>
      <c r="I47" s="314"/>
      <c r="J47" s="314"/>
      <c r="K47" s="24"/>
      <c r="L47" s="24"/>
    </row>
    <row r="48" spans="1:12" ht="30" customHeight="1">
      <c r="A48" s="11"/>
      <c r="B48" s="11"/>
      <c r="C48" s="313" t="s">
        <v>37</v>
      </c>
      <c r="D48" s="313"/>
      <c r="E48" s="313"/>
      <c r="F48" s="313"/>
      <c r="G48" s="313"/>
      <c r="H48" s="313"/>
      <c r="I48" s="313"/>
      <c r="J48" s="313"/>
      <c r="K48" s="313"/>
      <c r="L48" s="313"/>
    </row>
    <row r="49" spans="1:12" ht="99.75" customHeight="1">
      <c r="A49" s="11"/>
      <c r="B49" s="11"/>
      <c r="C49" s="401"/>
      <c r="D49" s="402"/>
      <c r="E49" s="402"/>
      <c r="F49" s="402"/>
      <c r="G49" s="402"/>
      <c r="H49" s="402"/>
      <c r="I49" s="402"/>
      <c r="J49" s="402"/>
      <c r="K49" s="402"/>
      <c r="L49" s="403"/>
    </row>
    <row r="50" spans="1:12" ht="99.75" customHeight="1">
      <c r="A50" s="11"/>
      <c r="B50" s="11"/>
      <c r="C50" s="407"/>
      <c r="D50" s="408"/>
      <c r="E50" s="408"/>
      <c r="F50" s="408"/>
      <c r="G50" s="408"/>
      <c r="H50" s="408"/>
      <c r="I50" s="408"/>
      <c r="J50" s="408"/>
      <c r="K50" s="408"/>
      <c r="L50" s="409"/>
    </row>
    <row r="51" spans="1:12" ht="19.5" customHeight="1">
      <c r="A51" s="11"/>
      <c r="B51" s="11"/>
      <c r="C51" s="49"/>
      <c r="D51" s="49"/>
      <c r="E51" s="49"/>
      <c r="F51" s="49"/>
      <c r="G51" s="49"/>
      <c r="H51" s="49"/>
      <c r="I51" s="49"/>
      <c r="J51" s="49"/>
      <c r="K51" s="49"/>
      <c r="L51" s="49"/>
    </row>
    <row r="52" spans="1:12" ht="60" customHeight="1">
      <c r="A52" s="11"/>
      <c r="B52" s="11"/>
      <c r="C52" s="354" t="s">
        <v>241</v>
      </c>
      <c r="D52" s="414"/>
      <c r="E52" s="414"/>
      <c r="F52" s="414"/>
      <c r="G52" s="414"/>
      <c r="H52" s="414"/>
      <c r="I52" s="414"/>
      <c r="J52" s="414"/>
      <c r="K52" s="414"/>
      <c r="L52" s="414"/>
    </row>
    <row r="53" spans="1:12" ht="34.5" customHeight="1">
      <c r="A53" s="11"/>
      <c r="B53" s="11"/>
      <c r="C53" s="351"/>
      <c r="D53" s="353"/>
      <c r="E53" s="131"/>
      <c r="F53" s="131"/>
      <c r="G53" s="130"/>
      <c r="H53" s="130"/>
      <c r="I53" s="130"/>
      <c r="J53" s="130"/>
      <c r="K53" s="130"/>
      <c r="L53" s="130"/>
    </row>
    <row r="54" spans="1:12" ht="64.5" customHeight="1">
      <c r="A54" s="11"/>
      <c r="B54" s="11"/>
      <c r="C54" s="319" t="s">
        <v>117</v>
      </c>
      <c r="D54" s="319"/>
      <c r="E54" s="319"/>
      <c r="F54" s="319"/>
      <c r="G54" s="319"/>
      <c r="H54" s="319"/>
      <c r="I54" s="319"/>
      <c r="J54" s="319"/>
      <c r="K54" s="319"/>
      <c r="L54" s="319"/>
    </row>
    <row r="55" spans="1:12" ht="34.5" customHeight="1">
      <c r="A55" s="11"/>
      <c r="B55" s="11"/>
      <c r="C55" s="351"/>
      <c r="D55" s="352"/>
      <c r="E55" s="352"/>
      <c r="F55" s="352"/>
      <c r="G55" s="352"/>
      <c r="H55" s="352"/>
      <c r="I55" s="352"/>
      <c r="J55" s="353"/>
      <c r="K55" s="116"/>
      <c r="L55" s="116"/>
    </row>
    <row r="56" spans="1:12" ht="30" customHeight="1">
      <c r="A56" s="11"/>
      <c r="B56" s="11"/>
      <c r="C56" s="320" t="s">
        <v>37</v>
      </c>
      <c r="D56" s="320"/>
      <c r="E56" s="320"/>
      <c r="F56" s="320"/>
      <c r="G56" s="320"/>
      <c r="H56" s="320"/>
      <c r="I56" s="320"/>
      <c r="J56" s="320"/>
      <c r="K56" s="320"/>
      <c r="L56" s="320"/>
    </row>
    <row r="57" spans="1:12" ht="99.75" customHeight="1">
      <c r="A57" s="11"/>
      <c r="B57" s="11"/>
      <c r="C57" s="360"/>
      <c r="D57" s="361"/>
      <c r="E57" s="361"/>
      <c r="F57" s="361"/>
      <c r="G57" s="361"/>
      <c r="H57" s="361"/>
      <c r="I57" s="361"/>
      <c r="J57" s="361"/>
      <c r="K57" s="361"/>
      <c r="L57" s="362"/>
    </row>
    <row r="58" spans="1:12" ht="99.75" customHeight="1">
      <c r="A58" s="11"/>
      <c r="B58" s="11"/>
      <c r="C58" s="363"/>
      <c r="D58" s="364"/>
      <c r="E58" s="364"/>
      <c r="F58" s="364"/>
      <c r="G58" s="364"/>
      <c r="H58" s="364"/>
      <c r="I58" s="364"/>
      <c r="J58" s="364"/>
      <c r="K58" s="364"/>
      <c r="L58" s="365"/>
    </row>
    <row r="59" spans="1:12" ht="18">
      <c r="A59" s="11"/>
      <c r="B59" s="11"/>
      <c r="C59" s="49"/>
      <c r="D59" s="49"/>
      <c r="E59" s="49"/>
      <c r="F59" s="49"/>
      <c r="G59" s="49"/>
      <c r="H59" s="49"/>
      <c r="I59" s="49"/>
      <c r="J59" s="49"/>
      <c r="K59" s="49"/>
      <c r="L59" s="49"/>
    </row>
    <row r="60" spans="1:12" ht="34.5" customHeight="1">
      <c r="A60" s="11"/>
      <c r="B60" s="11"/>
      <c r="C60" s="354" t="s">
        <v>242</v>
      </c>
      <c r="D60" s="414"/>
      <c r="E60" s="414"/>
      <c r="F60" s="414"/>
      <c r="G60" s="414"/>
      <c r="H60" s="414"/>
      <c r="I60" s="414"/>
      <c r="J60" s="414"/>
      <c r="K60" s="414"/>
      <c r="L60" s="414"/>
    </row>
    <row r="61" spans="1:12" ht="34.5" customHeight="1">
      <c r="A61" s="11"/>
      <c r="B61" s="11"/>
      <c r="C61" s="319" t="s">
        <v>202</v>
      </c>
      <c r="D61" s="319"/>
      <c r="E61" s="319"/>
      <c r="F61" s="136"/>
      <c r="G61" s="319" t="s">
        <v>203</v>
      </c>
      <c r="H61" s="319"/>
      <c r="I61" s="319"/>
      <c r="J61" s="319"/>
      <c r="K61" s="319"/>
      <c r="L61" s="319"/>
    </row>
    <row r="62" spans="1:12" ht="34.5" customHeight="1">
      <c r="A62" s="11"/>
      <c r="B62" s="11"/>
      <c r="C62" s="351"/>
      <c r="D62" s="415"/>
      <c r="E62" s="218"/>
      <c r="F62" s="131"/>
      <c r="G62" s="351"/>
      <c r="H62" s="353"/>
      <c r="I62" s="130"/>
      <c r="J62" s="130"/>
      <c r="K62" s="130"/>
      <c r="L62" s="130"/>
    </row>
    <row r="63" spans="1:12" ht="49.5" customHeight="1">
      <c r="A63" s="11"/>
      <c r="B63" s="11"/>
      <c r="C63" s="319" t="s">
        <v>294</v>
      </c>
      <c r="D63" s="319"/>
      <c r="E63" s="319"/>
      <c r="F63" s="136"/>
      <c r="G63" s="319" t="s">
        <v>295</v>
      </c>
      <c r="H63" s="319"/>
      <c r="I63" s="319"/>
      <c r="J63" s="319"/>
      <c r="K63" s="319"/>
      <c r="L63" s="319"/>
    </row>
    <row r="64" spans="1:12" ht="34.5" customHeight="1">
      <c r="A64" s="11"/>
      <c r="B64" s="11"/>
      <c r="C64" s="351"/>
      <c r="D64" s="353"/>
      <c r="E64" s="217"/>
      <c r="F64" s="217"/>
      <c r="G64" s="351"/>
      <c r="H64" s="353"/>
      <c r="I64" s="130"/>
      <c r="J64" s="130"/>
      <c r="K64" s="130"/>
      <c r="L64" s="130"/>
    </row>
    <row r="65" spans="1:12" ht="30" customHeight="1">
      <c r="A65" s="11"/>
      <c r="B65" s="11"/>
      <c r="C65" s="320" t="s">
        <v>37</v>
      </c>
      <c r="D65" s="320"/>
      <c r="E65" s="320"/>
      <c r="F65" s="320"/>
      <c r="G65" s="320"/>
      <c r="H65" s="320"/>
      <c r="I65" s="320"/>
      <c r="J65" s="320"/>
      <c r="K65" s="320"/>
      <c r="L65" s="320"/>
    </row>
    <row r="66" spans="1:12" ht="99.75" customHeight="1">
      <c r="A66" s="11"/>
      <c r="B66" s="11"/>
      <c r="C66" s="360"/>
      <c r="D66" s="361"/>
      <c r="E66" s="361"/>
      <c r="F66" s="361"/>
      <c r="G66" s="361"/>
      <c r="H66" s="361"/>
      <c r="I66" s="361"/>
      <c r="J66" s="361"/>
      <c r="K66" s="361"/>
      <c r="L66" s="362"/>
    </row>
    <row r="67" spans="1:12" ht="99.75" customHeight="1">
      <c r="A67" s="11"/>
      <c r="B67" s="11"/>
      <c r="C67" s="363"/>
      <c r="D67" s="364"/>
      <c r="E67" s="364"/>
      <c r="F67" s="364"/>
      <c r="G67" s="364"/>
      <c r="H67" s="364"/>
      <c r="I67" s="364"/>
      <c r="J67" s="364"/>
      <c r="K67" s="364"/>
      <c r="L67" s="365"/>
    </row>
    <row r="68" spans="1:12" ht="19.5" customHeight="1">
      <c r="A68" s="11"/>
      <c r="B68" s="11"/>
      <c r="C68" s="49"/>
      <c r="D68" s="49"/>
      <c r="E68" s="49"/>
      <c r="F68" s="49"/>
      <c r="G68" s="49"/>
      <c r="H68" s="49"/>
      <c r="I68" s="49"/>
      <c r="J68" s="49"/>
      <c r="K68" s="49"/>
      <c r="L68" s="49"/>
    </row>
    <row r="69" spans="1:12" ht="49.5" customHeight="1">
      <c r="A69" s="11"/>
      <c r="B69" s="11"/>
      <c r="C69" s="319" t="s">
        <v>243</v>
      </c>
      <c r="D69" s="319"/>
      <c r="E69" s="319"/>
      <c r="F69" s="319"/>
      <c r="G69" s="319"/>
      <c r="H69" s="319"/>
      <c r="I69" s="319"/>
      <c r="J69" s="319"/>
      <c r="K69" s="319"/>
      <c r="L69" s="319"/>
    </row>
    <row r="70" spans="1:12" ht="30" customHeight="1">
      <c r="A70" s="11"/>
      <c r="B70" s="11"/>
      <c r="C70" s="319" t="s">
        <v>133</v>
      </c>
      <c r="D70" s="319"/>
      <c r="E70" s="319"/>
      <c r="F70" s="319"/>
      <c r="G70" s="319"/>
      <c r="H70" s="319"/>
      <c r="I70" s="319"/>
      <c r="J70" s="319"/>
      <c r="K70" s="319"/>
      <c r="L70" s="319"/>
    </row>
    <row r="71" spans="1:12" ht="30" customHeight="1">
      <c r="A71" s="11"/>
      <c r="B71" s="11"/>
      <c r="C71" s="351"/>
      <c r="D71" s="352"/>
      <c r="E71" s="352"/>
      <c r="F71" s="352"/>
      <c r="G71" s="353"/>
      <c r="H71" s="55"/>
      <c r="I71" s="55"/>
      <c r="J71" s="55"/>
      <c r="K71" s="55"/>
      <c r="L71" s="55"/>
    </row>
    <row r="72" spans="1:12" ht="30" customHeight="1">
      <c r="A72" s="11"/>
      <c r="B72" s="11"/>
      <c r="C72" s="355" t="s">
        <v>37</v>
      </c>
      <c r="D72" s="355"/>
      <c r="E72" s="355"/>
      <c r="F72" s="355"/>
      <c r="G72" s="355"/>
      <c r="H72" s="355"/>
      <c r="I72" s="355"/>
      <c r="J72" s="355"/>
      <c r="K72" s="355"/>
      <c r="L72" s="355"/>
    </row>
    <row r="73" spans="1:12" ht="99.75" customHeight="1">
      <c r="A73" s="11"/>
      <c r="B73" s="11"/>
      <c r="C73" s="370"/>
      <c r="D73" s="371"/>
      <c r="E73" s="371"/>
      <c r="F73" s="371"/>
      <c r="G73" s="371"/>
      <c r="H73" s="371"/>
      <c r="I73" s="371"/>
      <c r="J73" s="371"/>
      <c r="K73" s="371"/>
      <c r="L73" s="372"/>
    </row>
    <row r="74" spans="1:12" ht="99.75" customHeight="1">
      <c r="A74" s="11"/>
      <c r="B74" s="11"/>
      <c r="C74" s="373"/>
      <c r="D74" s="374"/>
      <c r="E74" s="374"/>
      <c r="F74" s="374"/>
      <c r="G74" s="374"/>
      <c r="H74" s="374"/>
      <c r="I74" s="374"/>
      <c r="J74" s="374"/>
      <c r="K74" s="374"/>
      <c r="L74" s="375"/>
    </row>
    <row r="75" spans="1:12" ht="19.5" customHeight="1">
      <c r="A75" s="11"/>
      <c r="B75" s="11"/>
      <c r="C75" s="49"/>
      <c r="D75" s="49"/>
      <c r="E75" s="49"/>
      <c r="F75" s="49"/>
      <c r="G75" s="49"/>
      <c r="H75" s="49"/>
      <c r="I75" s="49"/>
      <c r="J75" s="49"/>
      <c r="K75" s="49"/>
      <c r="L75" s="49"/>
    </row>
    <row r="76" spans="1:12" ht="42.75" customHeight="1">
      <c r="A76" s="11"/>
      <c r="B76" s="11"/>
      <c r="C76" s="319" t="s">
        <v>244</v>
      </c>
      <c r="D76" s="319"/>
      <c r="E76" s="319"/>
      <c r="F76" s="319"/>
      <c r="G76" s="319"/>
      <c r="H76" s="319"/>
      <c r="I76" s="319"/>
      <c r="J76" s="319"/>
      <c r="K76" s="319"/>
      <c r="L76" s="319"/>
    </row>
    <row r="77" spans="1:12" ht="34.5" customHeight="1">
      <c r="A77" s="11"/>
      <c r="B77" s="11"/>
      <c r="C77" s="351"/>
      <c r="D77" s="353"/>
      <c r="E77" s="131"/>
      <c r="F77" s="131"/>
      <c r="G77" s="132"/>
      <c r="H77" s="132"/>
      <c r="I77" s="132"/>
      <c r="J77" s="132"/>
      <c r="K77" s="132"/>
      <c r="L77" s="132"/>
    </row>
    <row r="78" spans="1:12" ht="30" customHeight="1">
      <c r="A78" s="11"/>
      <c r="B78" s="11"/>
      <c r="C78" s="320" t="s">
        <v>37</v>
      </c>
      <c r="D78" s="320"/>
      <c r="E78" s="320"/>
      <c r="F78" s="320"/>
      <c r="G78" s="320"/>
      <c r="H78" s="320"/>
      <c r="I78" s="320"/>
      <c r="J78" s="320"/>
      <c r="K78" s="320"/>
      <c r="L78" s="320"/>
    </row>
    <row r="79" spans="1:12" ht="99.75" customHeight="1">
      <c r="A79" s="11"/>
      <c r="B79" s="11"/>
      <c r="C79" s="360"/>
      <c r="D79" s="361"/>
      <c r="E79" s="361"/>
      <c r="F79" s="361"/>
      <c r="G79" s="361"/>
      <c r="H79" s="361"/>
      <c r="I79" s="361"/>
      <c r="J79" s="361"/>
      <c r="K79" s="361"/>
      <c r="L79" s="362"/>
    </row>
    <row r="80" spans="1:12" ht="99.75" customHeight="1">
      <c r="A80" s="11"/>
      <c r="B80" s="11"/>
      <c r="C80" s="363"/>
      <c r="D80" s="364"/>
      <c r="E80" s="364"/>
      <c r="F80" s="364"/>
      <c r="G80" s="364"/>
      <c r="H80" s="364"/>
      <c r="I80" s="364"/>
      <c r="J80" s="364"/>
      <c r="K80" s="364"/>
      <c r="L80" s="365"/>
    </row>
    <row r="81" spans="1:2" ht="19.5" customHeight="1">
      <c r="A81" s="11"/>
      <c r="B81" s="11"/>
    </row>
    <row r="82" spans="1:12" ht="79.5" customHeight="1">
      <c r="A82" s="11"/>
      <c r="B82" s="11"/>
      <c r="C82" s="359" t="s">
        <v>250</v>
      </c>
      <c r="D82" s="359"/>
      <c r="E82" s="319"/>
      <c r="F82" s="319"/>
      <c r="G82" s="319"/>
      <c r="H82" s="319"/>
      <c r="I82" s="319"/>
      <c r="J82" s="319"/>
      <c r="K82" s="319"/>
      <c r="L82" s="319"/>
    </row>
    <row r="83" spans="1:12" ht="34.5" customHeight="1">
      <c r="A83" s="11"/>
      <c r="B83" s="11"/>
      <c r="C83" s="314"/>
      <c r="D83" s="314"/>
      <c r="E83" s="131"/>
      <c r="F83" s="131"/>
      <c r="G83" s="130"/>
      <c r="H83" s="130"/>
      <c r="I83" s="130"/>
      <c r="J83" s="130"/>
      <c r="K83" s="130"/>
      <c r="L83" s="130"/>
    </row>
    <row r="84" spans="1:12" ht="30" customHeight="1">
      <c r="A84" s="11"/>
      <c r="B84" s="11"/>
      <c r="C84" s="320" t="s">
        <v>37</v>
      </c>
      <c r="D84" s="320"/>
      <c r="E84" s="320"/>
      <c r="F84" s="320"/>
      <c r="G84" s="320"/>
      <c r="H84" s="320"/>
      <c r="I84" s="320"/>
      <c r="J84" s="320"/>
      <c r="K84" s="320"/>
      <c r="L84" s="320"/>
    </row>
    <row r="85" spans="1:12" ht="99.75" customHeight="1">
      <c r="A85" s="11"/>
      <c r="B85" s="11"/>
      <c r="C85" s="360"/>
      <c r="D85" s="417"/>
      <c r="E85" s="417"/>
      <c r="F85" s="417"/>
      <c r="G85" s="417"/>
      <c r="H85" s="417"/>
      <c r="I85" s="417"/>
      <c r="J85" s="417"/>
      <c r="K85" s="417"/>
      <c r="L85" s="418"/>
    </row>
    <row r="86" spans="1:12" ht="99.75" customHeight="1">
      <c r="A86" s="11"/>
      <c r="B86" s="11"/>
      <c r="C86" s="419"/>
      <c r="D86" s="420"/>
      <c r="E86" s="420"/>
      <c r="F86" s="420"/>
      <c r="G86" s="420"/>
      <c r="H86" s="420"/>
      <c r="I86" s="420"/>
      <c r="J86" s="420"/>
      <c r="K86" s="420"/>
      <c r="L86" s="421"/>
    </row>
    <row r="87" spans="1:2" ht="18">
      <c r="A87" s="11"/>
      <c r="B87" s="11"/>
    </row>
    <row r="88" spans="1:12" s="54" customFormat="1" ht="34.5" customHeight="1">
      <c r="A88" s="11"/>
      <c r="B88" s="11"/>
      <c r="C88" s="354" t="s">
        <v>251</v>
      </c>
      <c r="D88" s="354"/>
      <c r="E88" s="354"/>
      <c r="F88" s="354"/>
      <c r="G88" s="354"/>
      <c r="H88" s="354"/>
      <c r="I88" s="354"/>
      <c r="J88" s="354"/>
      <c r="K88" s="354"/>
      <c r="L88" s="354"/>
    </row>
    <row r="89" spans="1:12" s="24" customFormat="1" ht="30" customHeight="1">
      <c r="A89" s="11"/>
      <c r="B89" s="11"/>
      <c r="C89" s="319" t="s">
        <v>68</v>
      </c>
      <c r="D89" s="422"/>
      <c r="E89" s="422"/>
      <c r="F89" s="422"/>
      <c r="G89" s="422"/>
      <c r="H89" s="422"/>
      <c r="I89" s="422"/>
      <c r="J89" s="422"/>
      <c r="K89" s="422"/>
      <c r="L89" s="422"/>
    </row>
    <row r="90" spans="1:12" s="24" customFormat="1" ht="34.5" customHeight="1">
      <c r="A90" s="11"/>
      <c r="B90" s="11"/>
      <c r="C90" s="351"/>
      <c r="D90" s="353"/>
      <c r="E90" s="131"/>
      <c r="F90" s="131"/>
      <c r="G90" s="133"/>
      <c r="H90" s="133"/>
      <c r="I90" s="133"/>
      <c r="J90" s="133"/>
      <c r="K90" s="133"/>
      <c r="L90" s="133"/>
    </row>
    <row r="91" spans="1:12" s="24" customFormat="1" ht="30" customHeight="1">
      <c r="A91" s="11"/>
      <c r="B91" s="11"/>
      <c r="C91" s="354" t="s">
        <v>69</v>
      </c>
      <c r="D91" s="354"/>
      <c r="E91" s="354"/>
      <c r="F91" s="354"/>
      <c r="G91" s="354"/>
      <c r="H91" s="354"/>
      <c r="I91" s="354"/>
      <c r="J91" s="354"/>
      <c r="K91" s="354"/>
      <c r="L91" s="354"/>
    </row>
    <row r="92" spans="1:12" s="24" customFormat="1" ht="34.5" customHeight="1">
      <c r="A92" s="11"/>
      <c r="B92" s="11"/>
      <c r="C92" s="351"/>
      <c r="D92" s="353"/>
      <c r="E92" s="131"/>
      <c r="F92" s="131"/>
      <c r="G92" s="133"/>
      <c r="H92" s="133"/>
      <c r="I92" s="133"/>
      <c r="J92" s="133"/>
      <c r="K92" s="133"/>
      <c r="L92" s="133"/>
    </row>
    <row r="93" spans="1:12" s="24" customFormat="1" ht="30" customHeight="1">
      <c r="A93" s="11"/>
      <c r="B93" s="11"/>
      <c r="C93" s="354" t="s">
        <v>70</v>
      </c>
      <c r="D93" s="354"/>
      <c r="E93" s="354"/>
      <c r="F93" s="354"/>
      <c r="G93" s="354"/>
      <c r="H93" s="354"/>
      <c r="I93" s="354"/>
      <c r="J93" s="354"/>
      <c r="K93" s="354"/>
      <c r="L93" s="354"/>
    </row>
    <row r="94" spans="1:12" s="24" customFormat="1" ht="34.5" customHeight="1">
      <c r="A94" s="11"/>
      <c r="B94" s="11"/>
      <c r="C94" s="351"/>
      <c r="D94" s="353"/>
      <c r="E94" s="131"/>
      <c r="F94" s="131"/>
      <c r="G94" s="133"/>
      <c r="H94" s="133"/>
      <c r="I94" s="133"/>
      <c r="J94" s="133"/>
      <c r="K94" s="133"/>
      <c r="L94" s="133"/>
    </row>
    <row r="95" spans="1:12" s="24" customFormat="1" ht="45" customHeight="1">
      <c r="A95" s="11"/>
      <c r="B95" s="11"/>
      <c r="C95" s="319" t="s">
        <v>71</v>
      </c>
      <c r="D95" s="319"/>
      <c r="E95" s="319"/>
      <c r="F95" s="319"/>
      <c r="G95" s="319"/>
      <c r="H95" s="319"/>
      <c r="I95" s="319"/>
      <c r="J95" s="319"/>
      <c r="K95" s="319"/>
      <c r="L95" s="319"/>
    </row>
    <row r="96" spans="1:12" s="24" customFormat="1" ht="34.5" customHeight="1">
      <c r="A96" s="11"/>
      <c r="B96" s="11"/>
      <c r="C96" s="351"/>
      <c r="D96" s="353"/>
      <c r="E96" s="131"/>
      <c r="F96" s="131"/>
      <c r="G96" s="133"/>
      <c r="H96" s="133"/>
      <c r="I96" s="133"/>
      <c r="J96" s="133"/>
      <c r="K96" s="133"/>
      <c r="L96" s="133"/>
    </row>
    <row r="97" spans="1:12" ht="30" customHeight="1">
      <c r="A97" s="11"/>
      <c r="B97" s="11"/>
      <c r="C97" s="320" t="s">
        <v>37</v>
      </c>
      <c r="D97" s="320"/>
      <c r="E97" s="320"/>
      <c r="F97" s="320"/>
      <c r="G97" s="320"/>
      <c r="H97" s="320"/>
      <c r="I97" s="320"/>
      <c r="J97" s="320"/>
      <c r="K97" s="320"/>
      <c r="L97" s="320"/>
    </row>
    <row r="98" spans="1:12" ht="99.75" customHeight="1">
      <c r="A98" s="11"/>
      <c r="B98" s="11"/>
      <c r="C98" s="360"/>
      <c r="D98" s="361"/>
      <c r="E98" s="361"/>
      <c r="F98" s="361"/>
      <c r="G98" s="361"/>
      <c r="H98" s="361"/>
      <c r="I98" s="361"/>
      <c r="J98" s="361"/>
      <c r="K98" s="361"/>
      <c r="L98" s="362"/>
    </row>
    <row r="99" spans="1:12" ht="99.75" customHeight="1">
      <c r="A99" s="11"/>
      <c r="B99" s="11"/>
      <c r="C99" s="363"/>
      <c r="D99" s="364"/>
      <c r="E99" s="364"/>
      <c r="F99" s="364"/>
      <c r="G99" s="364"/>
      <c r="H99" s="364"/>
      <c r="I99" s="364"/>
      <c r="J99" s="364"/>
      <c r="K99" s="364"/>
      <c r="L99" s="365"/>
    </row>
    <row r="100" spans="1:12" ht="19.5" customHeight="1">
      <c r="A100" s="11"/>
      <c r="B100" s="11"/>
      <c r="C100" s="49"/>
      <c r="D100" s="49"/>
      <c r="E100" s="49"/>
      <c r="F100" s="49"/>
      <c r="G100" s="49"/>
      <c r="H100" s="49"/>
      <c r="I100" s="49"/>
      <c r="J100" s="49"/>
      <c r="K100" s="49"/>
      <c r="L100" s="49"/>
    </row>
    <row r="101" spans="1:12" ht="49.5" customHeight="1">
      <c r="A101" s="11"/>
      <c r="B101" s="11"/>
      <c r="C101" s="319" t="s">
        <v>252</v>
      </c>
      <c r="D101" s="319"/>
      <c r="E101" s="319"/>
      <c r="F101" s="319"/>
      <c r="G101" s="319"/>
      <c r="H101" s="319"/>
      <c r="I101" s="319"/>
      <c r="J101" s="319"/>
      <c r="K101" s="319"/>
      <c r="L101" s="319"/>
    </row>
    <row r="102" spans="1:12" ht="30" customHeight="1">
      <c r="A102" s="11"/>
      <c r="B102" s="11"/>
      <c r="C102" s="351"/>
      <c r="D102" s="352"/>
      <c r="E102" s="352"/>
      <c r="F102" s="353"/>
      <c r="G102" s="55"/>
      <c r="H102" s="55"/>
      <c r="I102" s="55"/>
      <c r="J102" s="55"/>
      <c r="K102" s="55"/>
      <c r="L102" s="55"/>
    </row>
    <row r="103" spans="1:12" ht="30" customHeight="1">
      <c r="A103" s="11"/>
      <c r="B103" s="11"/>
      <c r="C103" s="359" t="s">
        <v>37</v>
      </c>
      <c r="D103" s="359"/>
      <c r="E103" s="359"/>
      <c r="F103" s="359"/>
      <c r="G103" s="359"/>
      <c r="H103" s="359"/>
      <c r="I103" s="359"/>
      <c r="J103" s="359"/>
      <c r="K103" s="359"/>
      <c r="L103" s="359"/>
    </row>
    <row r="104" spans="1:12" ht="99.75" customHeight="1">
      <c r="A104" s="11"/>
      <c r="B104" s="11"/>
      <c r="C104" s="401"/>
      <c r="D104" s="402"/>
      <c r="E104" s="402"/>
      <c r="F104" s="402"/>
      <c r="G104" s="402"/>
      <c r="H104" s="402"/>
      <c r="I104" s="402"/>
      <c r="J104" s="402"/>
      <c r="K104" s="402"/>
      <c r="L104" s="403"/>
    </row>
    <row r="105" spans="1:12" ht="99.75" customHeight="1">
      <c r="A105" s="11"/>
      <c r="B105" s="11"/>
      <c r="C105" s="407"/>
      <c r="D105" s="408"/>
      <c r="E105" s="408"/>
      <c r="F105" s="408"/>
      <c r="G105" s="408"/>
      <c r="H105" s="408"/>
      <c r="I105" s="408"/>
      <c r="J105" s="408"/>
      <c r="K105" s="408"/>
      <c r="L105" s="409"/>
    </row>
    <row r="106" spans="1:12" ht="19.5" customHeight="1">
      <c r="A106" s="11"/>
      <c r="B106" s="11"/>
      <c r="C106" s="49"/>
      <c r="D106" s="49"/>
      <c r="E106" s="49"/>
      <c r="F106" s="49"/>
      <c r="G106" s="49"/>
      <c r="H106" s="49"/>
      <c r="I106" s="49"/>
      <c r="J106" s="49"/>
      <c r="K106" s="49"/>
      <c r="L106" s="49"/>
    </row>
    <row r="107" spans="1:12" ht="64.5" customHeight="1">
      <c r="A107" s="11"/>
      <c r="B107" s="11"/>
      <c r="C107" s="319" t="s">
        <v>268</v>
      </c>
      <c r="D107" s="319"/>
      <c r="E107" s="319"/>
      <c r="F107" s="319"/>
      <c r="G107" s="319"/>
      <c r="H107" s="319"/>
      <c r="I107" s="319"/>
      <c r="J107" s="319"/>
      <c r="K107" s="319"/>
      <c r="L107" s="319"/>
    </row>
    <row r="108" spans="1:12" ht="30" customHeight="1">
      <c r="A108" s="11"/>
      <c r="B108" s="11"/>
      <c r="C108" s="359" t="s">
        <v>37</v>
      </c>
      <c r="D108" s="359"/>
      <c r="E108" s="359"/>
      <c r="F108" s="359"/>
      <c r="G108" s="359"/>
      <c r="H108" s="359"/>
      <c r="I108" s="359"/>
      <c r="J108" s="359"/>
      <c r="K108" s="359"/>
      <c r="L108" s="359"/>
    </row>
    <row r="109" spans="1:12" ht="99.75" customHeight="1">
      <c r="A109" s="11"/>
      <c r="B109" s="11"/>
      <c r="C109" s="360"/>
      <c r="D109" s="361"/>
      <c r="E109" s="361"/>
      <c r="F109" s="361"/>
      <c r="G109" s="361"/>
      <c r="H109" s="361"/>
      <c r="I109" s="361"/>
      <c r="J109" s="361"/>
      <c r="K109" s="361"/>
      <c r="L109" s="362"/>
    </row>
    <row r="110" spans="1:12" ht="99.75" customHeight="1">
      <c r="A110" s="11"/>
      <c r="B110" s="11"/>
      <c r="C110" s="363"/>
      <c r="D110" s="364"/>
      <c r="E110" s="364"/>
      <c r="F110" s="364"/>
      <c r="G110" s="364"/>
      <c r="H110" s="364"/>
      <c r="I110" s="364"/>
      <c r="J110" s="364"/>
      <c r="K110" s="364"/>
      <c r="L110" s="365"/>
    </row>
    <row r="111" spans="1:2" ht="19.5" customHeight="1">
      <c r="A111" s="11"/>
      <c r="B111" s="11"/>
    </row>
    <row r="112" spans="1:2" ht="18">
      <c r="A112" s="11"/>
      <c r="B112" s="11"/>
    </row>
    <row r="113" spans="1:2" ht="18">
      <c r="A113" s="11"/>
      <c r="B113" s="11"/>
    </row>
    <row r="114" spans="1:2" ht="18">
      <c r="A114" s="11"/>
      <c r="B114" s="11"/>
    </row>
    <row r="115" spans="1:2" ht="18">
      <c r="A115" s="11"/>
      <c r="B115" s="11"/>
    </row>
    <row r="116" spans="1:2" ht="18">
      <c r="A116" s="11"/>
      <c r="B116" s="11"/>
    </row>
    <row r="117" spans="1:2" ht="18">
      <c r="A117" s="11"/>
      <c r="B117" s="11"/>
    </row>
    <row r="118" spans="1:2" ht="18">
      <c r="A118" s="11"/>
      <c r="B118" s="11"/>
    </row>
    <row r="119" spans="1:2" ht="18">
      <c r="A119" s="11"/>
      <c r="B119" s="11"/>
    </row>
    <row r="120" spans="1:2" ht="18">
      <c r="A120" s="11"/>
      <c r="B120" s="11"/>
    </row>
    <row r="121" spans="1:2" ht="18">
      <c r="A121" s="11"/>
      <c r="B121" s="11"/>
    </row>
    <row r="122" spans="1:2" ht="18">
      <c r="A122" s="11"/>
      <c r="B122" s="11"/>
    </row>
    <row r="123" spans="1:2" ht="18">
      <c r="A123" s="11"/>
      <c r="B123" s="11"/>
    </row>
    <row r="124" spans="1:2" ht="18">
      <c r="A124" s="11"/>
      <c r="B124" s="11"/>
    </row>
    <row r="125" spans="1:2" ht="18">
      <c r="A125" s="11"/>
      <c r="B125" s="11"/>
    </row>
    <row r="126" spans="1:2" ht="18">
      <c r="A126" s="11"/>
      <c r="B126" s="11"/>
    </row>
    <row r="127" spans="1:2" ht="18">
      <c r="A127" s="11"/>
      <c r="B127" s="11"/>
    </row>
    <row r="128" spans="1:2" ht="18">
      <c r="A128" s="11"/>
      <c r="B128" s="11"/>
    </row>
    <row r="129" spans="1:2" ht="18">
      <c r="A129" s="11"/>
      <c r="B129" s="11"/>
    </row>
    <row r="130" spans="1:2" ht="18">
      <c r="A130" s="11"/>
      <c r="B130" s="11"/>
    </row>
    <row r="131" spans="1:2" ht="18">
      <c r="A131" s="11"/>
      <c r="B131" s="11"/>
    </row>
    <row r="132" spans="1:2" ht="18">
      <c r="A132" s="11"/>
      <c r="B132" s="11"/>
    </row>
    <row r="133" spans="1:13" ht="18">
      <c r="A133" s="11"/>
      <c r="B133" s="11"/>
      <c r="M133" s="111"/>
    </row>
    <row r="134" spans="1:13" ht="18">
      <c r="A134" s="11"/>
      <c r="B134" s="11"/>
      <c r="M134" s="121"/>
    </row>
    <row r="135" spans="1:2" ht="18">
      <c r="A135" s="11"/>
      <c r="B135" s="11"/>
    </row>
    <row r="136" spans="1:2" ht="18">
      <c r="A136" s="11"/>
      <c r="B136" s="11"/>
    </row>
    <row r="137" spans="1:2" ht="18">
      <c r="A137" s="11"/>
      <c r="B137" s="11"/>
    </row>
    <row r="138" spans="1:2" ht="18">
      <c r="A138" s="11"/>
      <c r="B138" s="11"/>
    </row>
    <row r="139" spans="1:13" ht="18">
      <c r="A139" s="11"/>
      <c r="B139" s="11"/>
      <c r="M139" s="24"/>
    </row>
    <row r="140" spans="1:2" ht="18">
      <c r="A140" s="11"/>
      <c r="B140" s="11"/>
    </row>
    <row r="141" spans="1:13" ht="18">
      <c r="A141" s="11"/>
      <c r="B141" s="11"/>
      <c r="M141" s="24"/>
    </row>
    <row r="142" spans="1:2" ht="18">
      <c r="A142" s="11"/>
      <c r="B142" s="11"/>
    </row>
    <row r="143" spans="1:2" ht="18">
      <c r="A143" s="11"/>
      <c r="B143" s="11"/>
    </row>
    <row r="144" spans="1:2" ht="18">
      <c r="A144" s="11"/>
      <c r="B144" s="11"/>
    </row>
    <row r="145" spans="1:2" ht="18">
      <c r="A145" s="11"/>
      <c r="B145" s="11"/>
    </row>
    <row r="146" spans="1:2" ht="18">
      <c r="A146" s="11"/>
      <c r="B146" s="11"/>
    </row>
    <row r="147" spans="1:2" ht="18">
      <c r="A147" s="11"/>
      <c r="B147" s="11"/>
    </row>
    <row r="148" spans="1:2" ht="18">
      <c r="A148" s="11"/>
      <c r="B148" s="11"/>
    </row>
    <row r="149" spans="1:2" ht="18">
      <c r="A149" s="11"/>
      <c r="B149" s="11"/>
    </row>
    <row r="150" spans="1:2" ht="18">
      <c r="A150" s="11"/>
      <c r="B150" s="11"/>
    </row>
    <row r="151" spans="1:2" ht="18">
      <c r="A151" s="11"/>
      <c r="B151" s="11"/>
    </row>
    <row r="152" spans="1:2" ht="18">
      <c r="A152" s="11"/>
      <c r="B152" s="11"/>
    </row>
    <row r="153" spans="1:2" ht="18">
      <c r="A153" s="11"/>
      <c r="B153" s="11"/>
    </row>
    <row r="154" spans="1:2" ht="18">
      <c r="A154" s="11"/>
      <c r="B154" s="11"/>
    </row>
    <row r="155" spans="1:2" ht="18">
      <c r="A155" s="11"/>
      <c r="B155" s="11"/>
    </row>
    <row r="156" spans="1:2" ht="18">
      <c r="A156" s="11"/>
      <c r="B156" s="11"/>
    </row>
    <row r="157" spans="1:2" ht="18">
      <c r="A157" s="11"/>
      <c r="B157" s="11"/>
    </row>
    <row r="158" spans="1:2" ht="18">
      <c r="A158" s="11"/>
      <c r="B158" s="11"/>
    </row>
    <row r="159" spans="1:2" ht="18">
      <c r="A159" s="11"/>
      <c r="B159" s="11"/>
    </row>
    <row r="160" spans="1:2" ht="18">
      <c r="A160" s="11"/>
      <c r="B160" s="11"/>
    </row>
    <row r="161" spans="1:2" ht="18">
      <c r="A161" s="11"/>
      <c r="B161" s="11"/>
    </row>
    <row r="162" spans="1:2" ht="18">
      <c r="A162" s="11"/>
      <c r="B162" s="11"/>
    </row>
    <row r="163" spans="1:2" ht="18">
      <c r="A163" s="11"/>
      <c r="B163" s="11"/>
    </row>
    <row r="164" spans="1:2" ht="18">
      <c r="A164" s="11"/>
      <c r="B164" s="11"/>
    </row>
    <row r="165" spans="1:2" ht="18">
      <c r="A165" s="11"/>
      <c r="B165" s="11"/>
    </row>
    <row r="166" spans="1:2" ht="18">
      <c r="A166" s="11"/>
      <c r="B166" s="11"/>
    </row>
    <row r="167" spans="1:2" ht="18">
      <c r="A167" s="11"/>
      <c r="B167" s="11"/>
    </row>
    <row r="168" spans="1:2" ht="18">
      <c r="A168" s="11"/>
      <c r="B168" s="11"/>
    </row>
    <row r="169" spans="1:2" ht="18">
      <c r="A169" s="11"/>
      <c r="B169" s="11"/>
    </row>
    <row r="170" spans="1:2" ht="18">
      <c r="A170" s="11"/>
      <c r="B170" s="11"/>
    </row>
    <row r="171" spans="1:2" ht="18">
      <c r="A171" s="11"/>
      <c r="B171" s="11"/>
    </row>
    <row r="172" spans="1:2" ht="18">
      <c r="A172" s="11"/>
      <c r="B172" s="11"/>
    </row>
    <row r="173" spans="1:2" ht="18">
      <c r="A173" s="11"/>
      <c r="B173" s="11"/>
    </row>
    <row r="174" spans="1:2" ht="18">
      <c r="A174" s="11"/>
      <c r="B174" s="11"/>
    </row>
    <row r="175" spans="1:2" ht="18">
      <c r="A175" s="11"/>
      <c r="B175" s="11"/>
    </row>
    <row r="176" spans="1:2" ht="18">
      <c r="A176" s="11"/>
      <c r="B176" s="11"/>
    </row>
    <row r="177" spans="1:2" ht="18">
      <c r="A177" s="11"/>
      <c r="B177" s="11"/>
    </row>
    <row r="178" spans="1:2" ht="18">
      <c r="A178" s="11"/>
      <c r="B178" s="11"/>
    </row>
    <row r="179" spans="1:2" ht="18">
      <c r="A179" s="11"/>
      <c r="B179" s="11"/>
    </row>
    <row r="180" spans="1:2" ht="18">
      <c r="A180" s="11"/>
      <c r="B180" s="11"/>
    </row>
    <row r="181" spans="1:2" ht="18">
      <c r="A181" s="11"/>
      <c r="B181" s="11"/>
    </row>
    <row r="182" spans="1:2" ht="18">
      <c r="A182" s="11"/>
      <c r="B182" s="11"/>
    </row>
    <row r="183" spans="1:2" ht="18">
      <c r="A183" s="11"/>
      <c r="B183" s="11"/>
    </row>
    <row r="184" spans="1:2" ht="18">
      <c r="A184" s="11"/>
      <c r="B184" s="11"/>
    </row>
    <row r="193" ht="13.5">
      <c r="M193" s="54"/>
    </row>
    <row r="194" ht="13.5">
      <c r="M194" s="24"/>
    </row>
    <row r="195" ht="13.5">
      <c r="M195" s="24"/>
    </row>
    <row r="197" ht="13.5">
      <c r="M197" s="35"/>
    </row>
    <row r="198" ht="13.5">
      <c r="M198" s="24"/>
    </row>
    <row r="199" ht="13.5">
      <c r="M199" s="24"/>
    </row>
    <row r="200" ht="13.5">
      <c r="M200" s="24"/>
    </row>
    <row r="201" ht="13.5">
      <c r="M201" s="24"/>
    </row>
    <row r="202" ht="13.5">
      <c r="M202" s="24"/>
    </row>
    <row r="203" ht="13.5">
      <c r="M203" s="24"/>
    </row>
    <row r="205" ht="13.5">
      <c r="M205" s="35"/>
    </row>
    <row r="206" ht="13.5">
      <c r="M206" s="24"/>
    </row>
    <row r="207" ht="13.5">
      <c r="M207" s="24"/>
    </row>
    <row r="208" ht="13.5">
      <c r="M208" s="24"/>
    </row>
    <row r="209" ht="13.5">
      <c r="M209" s="24"/>
    </row>
    <row r="210" ht="13.5">
      <c r="M210" s="24"/>
    </row>
    <row r="211" ht="13.5">
      <c r="M211" s="24"/>
    </row>
    <row r="213" ht="13.5">
      <c r="M213" s="35"/>
    </row>
    <row r="214" ht="13.5">
      <c r="M214" s="24"/>
    </row>
    <row r="215" ht="13.5">
      <c r="M215" s="24"/>
    </row>
    <row r="216" ht="13.5">
      <c r="M216" s="24"/>
    </row>
    <row r="217" ht="13.5">
      <c r="M217" s="24"/>
    </row>
    <row r="218" ht="13.5">
      <c r="M218" s="24"/>
    </row>
    <row r="219" ht="13.5">
      <c r="M219" s="24"/>
    </row>
    <row r="221" ht="13.5">
      <c r="M221" s="35"/>
    </row>
    <row r="222" ht="13.5">
      <c r="M222" s="24"/>
    </row>
    <row r="223" ht="13.5">
      <c r="M223" s="24"/>
    </row>
    <row r="224" ht="13.5">
      <c r="M224" s="24"/>
    </row>
    <row r="225" ht="13.5">
      <c r="M225" s="24"/>
    </row>
  </sheetData>
  <sheetProtection password="D0DC" sheet="1" selectLockedCells="1"/>
  <mergeCells count="62">
    <mergeCell ref="C45:J45"/>
    <mergeCell ref="C41:L41"/>
    <mergeCell ref="C40:L40"/>
    <mergeCell ref="C26:L28"/>
    <mergeCell ref="C31:L32"/>
    <mergeCell ref="C37:L37"/>
    <mergeCell ref="C44:L44"/>
    <mergeCell ref="C43:L43"/>
    <mergeCell ref="C35:L35"/>
    <mergeCell ref="C38:L38"/>
    <mergeCell ref="C84:L84"/>
    <mergeCell ref="C77:D77"/>
    <mergeCell ref="C91:L91"/>
    <mergeCell ref="C90:D90"/>
    <mergeCell ref="C89:L89"/>
    <mergeCell ref="C79:L80"/>
    <mergeCell ref="C82:L82"/>
    <mergeCell ref="C83:D83"/>
    <mergeCell ref="C103:L103"/>
    <mergeCell ref="C97:L97"/>
    <mergeCell ref="C107:L107"/>
    <mergeCell ref="C104:L105"/>
    <mergeCell ref="C85:L86"/>
    <mergeCell ref="C101:L101"/>
    <mergeCell ref="C102:F102"/>
    <mergeCell ref="C55:J55"/>
    <mergeCell ref="C109:L110"/>
    <mergeCell ref="C88:L88"/>
    <mergeCell ref="C92:D92"/>
    <mergeCell ref="C98:L99"/>
    <mergeCell ref="C93:L93"/>
    <mergeCell ref="C94:D94"/>
    <mergeCell ref="C108:L108"/>
    <mergeCell ref="C96:D96"/>
    <mergeCell ref="C95:L95"/>
    <mergeCell ref="C47:J47"/>
    <mergeCell ref="C46:L46"/>
    <mergeCell ref="C48:L48"/>
    <mergeCell ref="C49:L50"/>
    <mergeCell ref="C54:L54"/>
    <mergeCell ref="C52:L52"/>
    <mergeCell ref="C53:D53"/>
    <mergeCell ref="C63:E63"/>
    <mergeCell ref="G63:L63"/>
    <mergeCell ref="G64:H64"/>
    <mergeCell ref="G62:H62"/>
    <mergeCell ref="C61:E61"/>
    <mergeCell ref="C56:L56"/>
    <mergeCell ref="G61:L61"/>
    <mergeCell ref="C60:L60"/>
    <mergeCell ref="C62:D62"/>
    <mergeCell ref="C57:L58"/>
    <mergeCell ref="C72:L72"/>
    <mergeCell ref="C78:L78"/>
    <mergeCell ref="C70:L70"/>
    <mergeCell ref="C69:L69"/>
    <mergeCell ref="C64:D64"/>
    <mergeCell ref="C71:G71"/>
    <mergeCell ref="C76:L76"/>
    <mergeCell ref="C66:L67"/>
    <mergeCell ref="C65:L65"/>
    <mergeCell ref="C73:L74"/>
  </mergeCells>
  <dataValidations count="16">
    <dataValidation type="list" allowBlank="1" showInputMessage="1" showErrorMessage="1" prompt="Para seleccionar una opción, por favor, pulse el icono de la flecha." error="Por favor, seleccione una de las opciones habilitadas en el menú desplegable." sqref="C71:G71">
      <formula1>$J$9:$J$14</formula1>
    </dataValidation>
    <dataValidation type="list" allowBlank="1" showInputMessage="1" showErrorMessage="1" prompt="Para seleccionar una opción, por favor, pulse el icono de la flecha." error="Por favor, seleccione una de las opciones habilitadas en el menú desplegable." sqref="C96:D96 C102:F102 C94:D94 C92:D92 C90:D90 C62 G64:H64 C53:D53 C83:D83 G62:H62 C64:D64 C77:D77">
      <formula1>$C$3:$C$5</formula1>
    </dataValidation>
    <dataValidation type="textLength" operator="lessThanOrEqual" allowBlank="1" showInputMessage="1" showErrorMessage="1" error="Por favor, no sobrepasar los 1000 caracteres con espacios establecidos." sqref="C104:L105">
      <formula1>1000</formula1>
    </dataValidation>
    <dataValidation type="textLength" operator="lessThanOrEqual" allowBlank="1" showInputMessage="1" showErrorMessage="1" error="Por favor, no sobrepasar los 1000 caracteres con espacios establecidos." sqref="C98:L99">
      <formula1>1000</formula1>
    </dataValidation>
    <dataValidation type="textLength" operator="lessThanOrEqual" allowBlank="1" showInputMessage="1" showErrorMessage="1" error="Por favor, no sobrepasar los 1000 caracteres con espacios establecidos." sqref="C79:L80">
      <formula1>1000</formula1>
    </dataValidation>
    <dataValidation type="textLength" operator="lessThanOrEqual" allowBlank="1" showInputMessage="1" showErrorMessage="1" error="Por favor, no sobrepasar los 1000 caracteres con espacios establecidos." sqref="C73:L74">
      <formula1>1000</formula1>
    </dataValidation>
    <dataValidation type="textLength" operator="lessThanOrEqual" allowBlank="1" showInputMessage="1" showErrorMessage="1" error="Por favor, no sobrepasar los 1000 caracteres con espacios establecidos." sqref="C66:L67">
      <formula1>1000</formula1>
    </dataValidation>
    <dataValidation type="textLength" operator="lessThanOrEqual" allowBlank="1" showInputMessage="1" showErrorMessage="1" error="Por favor, no sobrepasar los 1000 caracteres con espacios establecidos." sqref="C57:L58">
      <formula1>1000</formula1>
    </dataValidation>
    <dataValidation type="textLength" operator="lessThanOrEqual" allowBlank="1" showInputMessage="1" showErrorMessage="1" error="Por favor, no sobrepasar los 1000 caracteres con espacios establecidos." sqref="C49:L50">
      <formula1>1000</formula1>
    </dataValidation>
    <dataValidation type="textLength" operator="lessThanOrEqual" allowBlank="1" showInputMessage="1" showErrorMessage="1" error="Por favor, no sobrepasar los 200 caracteres con espacios establecidos." sqref="C38:L38">
      <formula1>200</formula1>
    </dataValidation>
    <dataValidation type="textLength" operator="lessThanOrEqual" allowBlank="1" showInputMessage="1" showErrorMessage="1" error="Por favor, no sobrepasar los 1000 caracteres con espacios establecidos." sqref="C109:L110">
      <formula1>1000</formula1>
    </dataValidation>
    <dataValidation type="textLength" operator="lessThanOrEqual" allowBlank="1" showInputMessage="1" showErrorMessage="1" error="Por favor, no sobrepasar los 200 caracteres con espacios establecidos." sqref="C41:L41">
      <formula1>200</formula1>
    </dataValidation>
    <dataValidation type="list" allowBlank="1" showInputMessage="1" showErrorMessage="1" prompt="Para seleccionar una opción, por favor, pulse el icono de la flecha." error="Por favor, seleccione una de las opciones habilitadas en el menú desplegable." sqref="C45:J45">
      <formula1>$C$7:$C$11</formula1>
    </dataValidation>
    <dataValidation type="list" allowBlank="1" showInputMessage="1" showErrorMessage="1" prompt="Para seleccionar una opción, por favor, pulse el icono de la flecha." error="Por favor, seleccione una de las opciones habilitadas en el menú desplegable." sqref="C47:J47">
      <formula1>$C$14:$C$17</formula1>
    </dataValidation>
    <dataValidation type="list" allowBlank="1" showInputMessage="1" showErrorMessage="1" prompt="Para seleccionar una opción, por favor, pulse el icono de la flecha." error="Por favor, seleccione una de las opciones habilitadas en el menú desplegable." sqref="C55:J55">
      <formula1>$O$4:$O$8</formula1>
    </dataValidation>
    <dataValidation type="textLength" operator="lessThanOrEqual" allowBlank="1" showInputMessage="1" showErrorMessage="1" error="Por favor, no sobrepasar los 1000 caracteres con espacios establecidos." sqref="C85:L86">
      <formula1>1000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60" r:id="rId2"/>
  <headerFooter>
    <oddFooter>&amp;C&amp;14Página &amp;P de &amp;N</oddFooter>
  </headerFooter>
  <rowBreaks count="4" manualBreakCount="4">
    <brk id="58" min="1" max="12" man="1"/>
    <brk id="81" min="1" max="12" man="1"/>
    <brk id="106" min="1" max="12" man="1"/>
    <brk id="119" min="2" max="11" man="1"/>
  </rowBreak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R180"/>
  <sheetViews>
    <sheetView showGridLines="0" showRowColHeaders="0" zoomScale="50" zoomScaleNormal="50" zoomScaleSheetLayoutView="70" zoomScalePageLayoutView="0" workbookViewId="0" topLeftCell="A48">
      <selection activeCell="E49" sqref="E49:G49"/>
    </sheetView>
  </sheetViews>
  <sheetFormatPr defaultColWidth="9.140625" defaultRowHeight="15"/>
  <cols>
    <col min="1" max="1" width="7.00390625" style="8" customWidth="1"/>
    <col min="2" max="2" width="2.7109375" style="8" customWidth="1"/>
    <col min="3" max="3" width="13.7109375" style="8" customWidth="1"/>
    <col min="4" max="4" width="14.7109375" style="8" customWidth="1"/>
    <col min="5" max="6" width="13.7109375" style="8" customWidth="1"/>
    <col min="7" max="9" width="16.140625" style="8" customWidth="1"/>
    <col min="10" max="10" width="0.5625" style="8" customWidth="1"/>
    <col min="11" max="14" width="16.140625" style="8" customWidth="1"/>
    <col min="15" max="15" width="2.7109375" style="8" customWidth="1"/>
    <col min="16" max="16384" width="9.140625" style="8" customWidth="1"/>
  </cols>
  <sheetData>
    <row r="1" ht="30" customHeight="1"/>
    <row r="2" spans="1:14" ht="32.25" customHeight="1" hidden="1">
      <c r="A2" s="86"/>
      <c r="B2" s="86"/>
      <c r="C2" s="122"/>
      <c r="D2" s="123"/>
      <c r="E2" s="123"/>
      <c r="F2" s="123"/>
      <c r="I2" s="24"/>
      <c r="J2" s="24"/>
      <c r="K2" s="123"/>
      <c r="L2" s="24"/>
      <c r="M2" s="24"/>
      <c r="N2" s="26" t="s">
        <v>38</v>
      </c>
    </row>
    <row r="3" spans="3:14" ht="15" customHeight="1" hidden="1">
      <c r="C3" s="27"/>
      <c r="N3" s="28">
        <v>400</v>
      </c>
    </row>
    <row r="4" spans="3:14" ht="15.75" customHeight="1" hidden="1">
      <c r="C4" s="27" t="s">
        <v>77</v>
      </c>
      <c r="N4" s="28">
        <v>1000</v>
      </c>
    </row>
    <row r="5" spans="3:14" ht="15.75" customHeight="1" hidden="1">
      <c r="C5" s="27" t="s">
        <v>76</v>
      </c>
      <c r="N5" s="28">
        <v>1500</v>
      </c>
    </row>
    <row r="6" spans="3:14" ht="15" customHeight="1" hidden="1">
      <c r="C6" s="122"/>
      <c r="D6" s="24"/>
      <c r="E6" s="24"/>
      <c r="F6" s="24"/>
      <c r="G6" s="41"/>
      <c r="H6" s="41"/>
      <c r="I6" s="41"/>
      <c r="J6" s="41"/>
      <c r="K6" s="41"/>
      <c r="L6" s="41"/>
      <c r="M6" s="41"/>
      <c r="N6" s="41"/>
    </row>
    <row r="7" spans="3:14" ht="15" customHeight="1" hidden="1">
      <c r="C7" s="65"/>
      <c r="D7" s="22"/>
      <c r="E7" s="22"/>
      <c r="F7" s="23"/>
      <c r="G7" s="41"/>
      <c r="H7" s="41"/>
      <c r="I7" s="41"/>
      <c r="J7" s="41"/>
      <c r="K7" s="41"/>
      <c r="L7" s="41"/>
      <c r="M7" s="41"/>
      <c r="N7" s="24"/>
    </row>
    <row r="8" spans="3:14" ht="15.75" customHeight="1" hidden="1">
      <c r="C8" s="65" t="s">
        <v>77</v>
      </c>
      <c r="D8" s="22"/>
      <c r="E8" s="22"/>
      <c r="F8" s="23"/>
      <c r="G8" s="41"/>
      <c r="H8" s="41"/>
      <c r="I8" s="41"/>
      <c r="J8" s="41"/>
      <c r="K8" s="41"/>
      <c r="L8" s="41"/>
      <c r="M8" s="41"/>
      <c r="N8" s="24"/>
    </row>
    <row r="9" spans="3:14" ht="15.75" customHeight="1" hidden="1">
      <c r="C9" s="65" t="s">
        <v>230</v>
      </c>
      <c r="D9" s="22"/>
      <c r="E9" s="22"/>
      <c r="F9" s="23"/>
      <c r="G9" s="41"/>
      <c r="H9" s="41"/>
      <c r="I9" s="41"/>
      <c r="J9" s="41"/>
      <c r="K9" s="41"/>
      <c r="L9" s="41"/>
      <c r="M9" s="41"/>
      <c r="N9" s="24"/>
    </row>
    <row r="10" spans="8:14" ht="15.75" customHeight="1" hidden="1">
      <c r="H10" s="41"/>
      <c r="I10" s="41"/>
      <c r="J10" s="41"/>
      <c r="K10" s="41"/>
      <c r="L10" s="41"/>
      <c r="M10" s="41"/>
      <c r="N10" s="24"/>
    </row>
    <row r="11" spans="7:14" ht="15.75" customHeight="1" hidden="1">
      <c r="G11" s="24"/>
      <c r="H11" s="24"/>
      <c r="I11" s="24"/>
      <c r="J11" s="24"/>
      <c r="K11" s="24"/>
      <c r="L11" s="24"/>
      <c r="N11" s="24"/>
    </row>
    <row r="12" spans="7:14" ht="15.75" customHeight="1" hidden="1">
      <c r="G12" s="24"/>
      <c r="H12" s="24"/>
      <c r="I12" s="24"/>
      <c r="J12" s="24"/>
      <c r="K12" s="24"/>
      <c r="L12" s="24"/>
      <c r="M12" s="24"/>
      <c r="N12" s="24"/>
    </row>
    <row r="13" spans="7:14" ht="15.75" customHeight="1" hidden="1">
      <c r="G13" s="24"/>
      <c r="H13" s="24"/>
      <c r="I13" s="24"/>
      <c r="J13" s="24"/>
      <c r="K13" s="24"/>
      <c r="L13" s="24"/>
      <c r="N13" s="41"/>
    </row>
    <row r="14" spans="7:14" ht="15.75" customHeight="1" hidden="1">
      <c r="G14" s="24"/>
      <c r="H14" s="24"/>
      <c r="I14" s="24"/>
      <c r="J14" s="24"/>
      <c r="K14" s="24"/>
      <c r="L14" s="24"/>
      <c r="N14" s="41"/>
    </row>
    <row r="15" spans="7:14" ht="15.75" customHeight="1" hidden="1">
      <c r="G15" s="24"/>
      <c r="H15" s="24"/>
      <c r="I15" s="24"/>
      <c r="J15" s="24"/>
      <c r="K15" s="24"/>
      <c r="L15" s="24"/>
      <c r="N15" s="41"/>
    </row>
    <row r="16" spans="13:14" ht="15.75" customHeight="1" hidden="1">
      <c r="M16" s="24"/>
      <c r="N16" s="41"/>
    </row>
    <row r="17" spans="13:14" ht="15.75" customHeight="1" hidden="1">
      <c r="M17" s="24"/>
      <c r="N17" s="41"/>
    </row>
    <row r="18" spans="13:14" ht="15.75" customHeight="1" hidden="1">
      <c r="M18" s="24"/>
      <c r="N18" s="41"/>
    </row>
    <row r="19" spans="13:14" ht="15.75" customHeight="1" hidden="1">
      <c r="M19" s="24"/>
      <c r="N19" s="41"/>
    </row>
    <row r="20" spans="13:14" ht="15.75" customHeight="1" hidden="1">
      <c r="M20" s="24"/>
      <c r="N20" s="41"/>
    </row>
    <row r="21" spans="3:14" ht="15.75" customHeight="1" hidden="1">
      <c r="C21" s="24"/>
      <c r="D21" s="24"/>
      <c r="E21" s="24"/>
      <c r="F21" s="24"/>
      <c r="G21" s="24"/>
      <c r="H21" s="24"/>
      <c r="I21" s="24"/>
      <c r="J21" s="24"/>
      <c r="K21" s="24"/>
      <c r="L21" s="24"/>
      <c r="M21" s="24"/>
      <c r="N21" s="41"/>
    </row>
    <row r="22" spans="4:14" ht="15.75" customHeight="1" hidden="1">
      <c r="D22" s="41"/>
      <c r="E22" s="41"/>
      <c r="F22" s="41"/>
      <c r="G22" s="24"/>
      <c r="H22" s="24"/>
      <c r="I22" s="24"/>
      <c r="J22" s="24"/>
      <c r="K22" s="24"/>
      <c r="L22" s="24"/>
      <c r="M22" s="24"/>
      <c r="N22" s="41"/>
    </row>
    <row r="23" spans="4:14" ht="15.75" customHeight="1" hidden="1">
      <c r="D23" s="41"/>
      <c r="E23" s="41"/>
      <c r="F23" s="41"/>
      <c r="G23" s="24"/>
      <c r="H23" s="24"/>
      <c r="I23" s="24"/>
      <c r="J23" s="24"/>
      <c r="K23" s="24"/>
      <c r="L23" s="24"/>
      <c r="M23" s="24"/>
      <c r="N23" s="41"/>
    </row>
    <row r="24" spans="4:14" ht="15.75" customHeight="1" hidden="1">
      <c r="D24" s="41"/>
      <c r="E24" s="41"/>
      <c r="F24" s="41"/>
      <c r="G24" s="24"/>
      <c r="H24" s="24"/>
      <c r="I24" s="24"/>
      <c r="J24" s="24"/>
      <c r="K24" s="24"/>
      <c r="L24" s="24"/>
      <c r="M24" s="24"/>
      <c r="N24" s="41"/>
    </row>
    <row r="25" spans="1:14" ht="15.75" customHeight="1" hidden="1">
      <c r="A25" s="86"/>
      <c r="B25" s="86"/>
      <c r="D25" s="41"/>
      <c r="E25" s="41"/>
      <c r="F25" s="41"/>
      <c r="G25" s="24"/>
      <c r="H25" s="24"/>
      <c r="I25" s="24"/>
      <c r="J25" s="24"/>
      <c r="K25" s="24"/>
      <c r="L25" s="24"/>
      <c r="M25" s="24"/>
      <c r="N25" s="41"/>
    </row>
    <row r="26" spans="3:14" ht="24.75" customHeight="1">
      <c r="C26" s="334" t="s">
        <v>456</v>
      </c>
      <c r="D26" s="334"/>
      <c r="E26" s="334"/>
      <c r="F26" s="334"/>
      <c r="G26" s="334"/>
      <c r="H26" s="334"/>
      <c r="I26" s="334"/>
      <c r="J26" s="334"/>
      <c r="K26" s="334"/>
      <c r="L26" s="334"/>
      <c r="M26" s="334"/>
      <c r="N26" s="177"/>
    </row>
    <row r="27" spans="3:14" ht="24.75" customHeight="1">
      <c r="C27" s="334"/>
      <c r="D27" s="334"/>
      <c r="E27" s="334"/>
      <c r="F27" s="334"/>
      <c r="G27" s="334"/>
      <c r="H27" s="334"/>
      <c r="I27" s="334"/>
      <c r="J27" s="334"/>
      <c r="K27" s="334"/>
      <c r="L27" s="334"/>
      <c r="M27" s="334"/>
      <c r="N27" s="177"/>
    </row>
    <row r="28" spans="3:14" ht="24.75" customHeight="1">
      <c r="C28" s="334"/>
      <c r="D28" s="334"/>
      <c r="E28" s="334"/>
      <c r="F28" s="334"/>
      <c r="G28" s="334"/>
      <c r="H28" s="334"/>
      <c r="I28" s="334"/>
      <c r="J28" s="334"/>
      <c r="K28" s="334"/>
      <c r="L28" s="334"/>
      <c r="M28" s="334"/>
      <c r="N28" s="177"/>
    </row>
    <row r="29" ht="15.75" customHeight="1"/>
    <row r="31" spans="3:14" ht="15" customHeight="1">
      <c r="C31" s="348" t="s">
        <v>0</v>
      </c>
      <c r="D31" s="348"/>
      <c r="E31" s="348"/>
      <c r="F31" s="348"/>
      <c r="G31" s="348"/>
      <c r="H31" s="348"/>
      <c r="I31" s="348"/>
      <c r="J31" s="348"/>
      <c r="K31" s="348"/>
      <c r="L31" s="348"/>
      <c r="M31" s="348"/>
      <c r="N31" s="348"/>
    </row>
    <row r="32" spans="3:15" s="11" customFormat="1" ht="18.75" customHeight="1">
      <c r="C32" s="348"/>
      <c r="D32" s="348"/>
      <c r="E32" s="348"/>
      <c r="F32" s="348"/>
      <c r="G32" s="348"/>
      <c r="H32" s="348"/>
      <c r="I32" s="348"/>
      <c r="J32" s="348"/>
      <c r="K32" s="348"/>
      <c r="L32" s="348"/>
      <c r="M32" s="348"/>
      <c r="N32" s="348"/>
      <c r="O32" s="8"/>
    </row>
    <row r="33" spans="4:15" s="11" customFormat="1" ht="18">
      <c r="D33" s="47"/>
      <c r="E33" s="47"/>
      <c r="F33" s="47"/>
      <c r="G33" s="47"/>
      <c r="H33" s="164"/>
      <c r="I33" s="47"/>
      <c r="J33" s="164"/>
      <c r="K33" s="47"/>
      <c r="L33" s="47"/>
      <c r="M33" s="47"/>
      <c r="N33" s="47"/>
      <c r="O33" s="8"/>
    </row>
    <row r="34" spans="4:14" s="11" customFormat="1" ht="18">
      <c r="D34" s="47"/>
      <c r="E34" s="47"/>
      <c r="F34" s="47"/>
      <c r="G34" s="48"/>
      <c r="H34" s="48"/>
      <c r="I34" s="12"/>
      <c r="J34" s="12"/>
      <c r="K34" s="48"/>
      <c r="L34" s="12"/>
      <c r="N34" s="47"/>
    </row>
    <row r="35" spans="3:14" s="11" customFormat="1" ht="18.75" customHeight="1" thickBot="1">
      <c r="C35" s="349" t="s">
        <v>96</v>
      </c>
      <c r="D35" s="349"/>
      <c r="E35" s="349"/>
      <c r="F35" s="349"/>
      <c r="G35" s="349"/>
      <c r="H35" s="349"/>
      <c r="I35" s="349"/>
      <c r="J35" s="349"/>
      <c r="K35" s="349"/>
      <c r="L35" s="349"/>
      <c r="M35" s="349"/>
      <c r="N35" s="349"/>
    </row>
    <row r="36" spans="4:14" s="11" customFormat="1" ht="25.5" customHeight="1">
      <c r="D36" s="47"/>
      <c r="E36" s="47"/>
      <c r="F36" s="47"/>
      <c r="G36" s="47"/>
      <c r="H36" s="164"/>
      <c r="I36" s="47"/>
      <c r="J36" s="164"/>
      <c r="K36" s="47"/>
      <c r="L36" s="47"/>
      <c r="M36" s="47"/>
      <c r="N36" s="47"/>
    </row>
    <row r="37" spans="1:15" ht="49.5" customHeight="1">
      <c r="A37" s="227"/>
      <c r="B37" s="227"/>
      <c r="C37" s="319" t="s">
        <v>274</v>
      </c>
      <c r="D37" s="319"/>
      <c r="E37" s="319"/>
      <c r="F37" s="319"/>
      <c r="G37" s="319"/>
      <c r="H37" s="319"/>
      <c r="I37" s="319"/>
      <c r="J37" s="319"/>
      <c r="K37" s="319"/>
      <c r="L37" s="319"/>
      <c r="M37" s="319"/>
      <c r="N37" s="319"/>
      <c r="O37" s="11"/>
    </row>
    <row r="38" spans="1:15" ht="189.75" customHeight="1">
      <c r="A38" s="227"/>
      <c r="B38" s="227"/>
      <c r="C38" s="319" t="s">
        <v>275</v>
      </c>
      <c r="D38" s="319"/>
      <c r="E38" s="319"/>
      <c r="F38" s="319"/>
      <c r="G38" s="319"/>
      <c r="H38" s="319"/>
      <c r="I38" s="319"/>
      <c r="J38" s="319"/>
      <c r="K38" s="319"/>
      <c r="L38" s="319"/>
      <c r="M38" s="319"/>
      <c r="N38" s="319"/>
      <c r="O38" s="11"/>
    </row>
    <row r="39" spans="1:15" ht="157.5" customHeight="1">
      <c r="A39" s="227"/>
      <c r="B39" s="227"/>
      <c r="C39" s="463" t="s">
        <v>296</v>
      </c>
      <c r="D39" s="463"/>
      <c r="E39" s="463"/>
      <c r="F39" s="463"/>
      <c r="G39" s="463"/>
      <c r="H39" s="463"/>
      <c r="I39" s="463"/>
      <c r="J39" s="463"/>
      <c r="K39" s="463"/>
      <c r="L39" s="463"/>
      <c r="M39" s="463"/>
      <c r="N39" s="463"/>
      <c r="O39" s="11"/>
    </row>
    <row r="40" spans="1:15" ht="120" customHeight="1">
      <c r="A40" s="227"/>
      <c r="B40" s="227"/>
      <c r="C40" s="463" t="s">
        <v>279</v>
      </c>
      <c r="D40" s="463"/>
      <c r="E40" s="463"/>
      <c r="F40" s="463"/>
      <c r="G40" s="463"/>
      <c r="H40" s="463"/>
      <c r="I40" s="463"/>
      <c r="J40" s="463"/>
      <c r="K40" s="463"/>
      <c r="L40" s="463"/>
      <c r="M40" s="463"/>
      <c r="N40" s="463"/>
      <c r="O40" s="11"/>
    </row>
    <row r="41" spans="1:15" ht="109.5" customHeight="1">
      <c r="A41" s="227"/>
      <c r="B41" s="227"/>
      <c r="C41" s="463" t="s">
        <v>276</v>
      </c>
      <c r="D41" s="463"/>
      <c r="E41" s="463"/>
      <c r="F41" s="463"/>
      <c r="G41" s="463"/>
      <c r="H41" s="463"/>
      <c r="I41" s="463"/>
      <c r="J41" s="463"/>
      <c r="K41" s="463"/>
      <c r="L41" s="463"/>
      <c r="M41" s="463"/>
      <c r="N41" s="463"/>
      <c r="O41" s="11"/>
    </row>
    <row r="42" spans="1:15" ht="69.75" customHeight="1">
      <c r="A42" s="227"/>
      <c r="B42" s="227"/>
      <c r="C42" s="319" t="s">
        <v>277</v>
      </c>
      <c r="D42" s="319"/>
      <c r="E42" s="319"/>
      <c r="F42" s="319"/>
      <c r="G42" s="319"/>
      <c r="H42" s="319"/>
      <c r="I42" s="319"/>
      <c r="J42" s="319"/>
      <c r="K42" s="319"/>
      <c r="L42" s="319"/>
      <c r="M42" s="319"/>
      <c r="N42" s="319"/>
      <c r="O42" s="11"/>
    </row>
    <row r="43" spans="1:15" ht="69.75" customHeight="1">
      <c r="A43" s="11"/>
      <c r="B43" s="11"/>
      <c r="C43" s="319" t="s">
        <v>302</v>
      </c>
      <c r="D43" s="319"/>
      <c r="E43" s="319"/>
      <c r="F43" s="319"/>
      <c r="G43" s="319"/>
      <c r="H43" s="319"/>
      <c r="I43" s="319"/>
      <c r="J43" s="319"/>
      <c r="K43" s="319"/>
      <c r="L43" s="319"/>
      <c r="M43" s="319"/>
      <c r="N43" s="319"/>
      <c r="O43" s="11"/>
    </row>
    <row r="44" spans="1:14" ht="19.5" customHeight="1" thickBot="1">
      <c r="A44" s="11"/>
      <c r="B44" s="11"/>
      <c r="C44" s="137"/>
      <c r="D44" s="24"/>
      <c r="E44" s="24"/>
      <c r="F44" s="24"/>
      <c r="G44" s="24"/>
      <c r="H44" s="24"/>
      <c r="I44" s="24"/>
      <c r="J44" s="24"/>
      <c r="K44" s="138"/>
      <c r="L44" s="138"/>
      <c r="M44" s="138"/>
      <c r="N44" s="138"/>
    </row>
    <row r="45" spans="1:15" s="139" customFormat="1" ht="19.5" customHeight="1" thickBot="1" thickTop="1">
      <c r="A45" s="11"/>
      <c r="B45" s="11"/>
      <c r="C45" s="474" t="s">
        <v>42</v>
      </c>
      <c r="D45" s="479" t="s">
        <v>192</v>
      </c>
      <c r="E45" s="484" t="s">
        <v>199</v>
      </c>
      <c r="F45" s="485"/>
      <c r="G45" s="486"/>
      <c r="H45" s="479" t="s">
        <v>108</v>
      </c>
      <c r="I45" s="503" t="s">
        <v>136</v>
      </c>
      <c r="J45" s="8"/>
      <c r="K45" s="502" t="s">
        <v>46</v>
      </c>
      <c r="L45" s="502"/>
      <c r="M45" s="502"/>
      <c r="N45" s="500" t="s">
        <v>135</v>
      </c>
      <c r="O45" s="8"/>
    </row>
    <row r="46" spans="1:14" ht="69.75" customHeight="1" thickBot="1">
      <c r="A46" s="11"/>
      <c r="B46" s="11"/>
      <c r="C46" s="475"/>
      <c r="D46" s="480"/>
      <c r="E46" s="487"/>
      <c r="F46" s="488"/>
      <c r="G46" s="489"/>
      <c r="H46" s="480"/>
      <c r="I46" s="504"/>
      <c r="K46" s="140" t="s">
        <v>43</v>
      </c>
      <c r="L46" s="140" t="s">
        <v>44</v>
      </c>
      <c r="M46" s="140" t="s">
        <v>45</v>
      </c>
      <c r="N46" s="501"/>
    </row>
    <row r="47" spans="1:14" ht="3.75" customHeight="1" thickBot="1">
      <c r="A47" s="11"/>
      <c r="B47" s="11"/>
      <c r="C47" s="42"/>
      <c r="D47" s="42"/>
      <c r="E47" s="42"/>
      <c r="F47" s="42"/>
      <c r="G47" s="42"/>
      <c r="H47" s="42"/>
      <c r="I47" s="42"/>
      <c r="K47" s="42"/>
      <c r="L47" s="42"/>
      <c r="M47" s="42"/>
      <c r="N47" s="42"/>
    </row>
    <row r="48" spans="1:14" ht="57.75" customHeight="1">
      <c r="A48" s="11"/>
      <c r="B48" s="11"/>
      <c r="C48" s="476" t="s">
        <v>273</v>
      </c>
      <c r="D48" s="211" t="s">
        <v>269</v>
      </c>
      <c r="E48" s="490"/>
      <c r="F48" s="491"/>
      <c r="G48" s="492"/>
      <c r="H48" s="239"/>
      <c r="I48" s="444"/>
      <c r="J48" s="168"/>
      <c r="K48" s="447"/>
      <c r="L48" s="448"/>
      <c r="M48" s="448"/>
      <c r="N48" s="449"/>
    </row>
    <row r="49" spans="1:14" ht="57.75" customHeight="1">
      <c r="A49" s="11"/>
      <c r="B49" s="11"/>
      <c r="C49" s="477"/>
      <c r="D49" s="212" t="s">
        <v>270</v>
      </c>
      <c r="E49" s="481"/>
      <c r="F49" s="482"/>
      <c r="G49" s="483"/>
      <c r="H49" s="240"/>
      <c r="I49" s="445"/>
      <c r="J49" s="169"/>
      <c r="K49" s="450"/>
      <c r="L49" s="451"/>
      <c r="M49" s="451"/>
      <c r="N49" s="452"/>
    </row>
    <row r="50" spans="1:14" ht="57.75" customHeight="1" thickBot="1">
      <c r="A50" s="11"/>
      <c r="B50" s="11"/>
      <c r="C50" s="477"/>
      <c r="D50" s="212" t="s">
        <v>271</v>
      </c>
      <c r="E50" s="481"/>
      <c r="F50" s="482"/>
      <c r="G50" s="483"/>
      <c r="H50" s="240"/>
      <c r="I50" s="446"/>
      <c r="J50" s="169"/>
      <c r="K50" s="453"/>
      <c r="L50" s="454"/>
      <c r="M50" s="454"/>
      <c r="N50" s="455"/>
    </row>
    <row r="51" spans="1:14" ht="57.75" customHeight="1" thickBot="1">
      <c r="A51" s="11"/>
      <c r="B51" s="11"/>
      <c r="C51" s="478"/>
      <c r="D51" s="213" t="s">
        <v>272</v>
      </c>
      <c r="E51" s="528"/>
      <c r="F51" s="529"/>
      <c r="G51" s="530"/>
      <c r="H51" s="241"/>
      <c r="I51" s="242">
        <f>SUM(H48:H51)</f>
        <v>0</v>
      </c>
      <c r="J51" s="169"/>
      <c r="K51" s="161"/>
      <c r="L51" s="79"/>
      <c r="M51" s="79"/>
      <c r="N51" s="141">
        <f>SUM(K51:M51)</f>
        <v>0</v>
      </c>
    </row>
    <row r="52" spans="1:14" ht="3.75" customHeight="1" thickBot="1">
      <c r="A52" s="11"/>
      <c r="B52" s="11"/>
      <c r="C52" s="42"/>
      <c r="D52" s="42"/>
      <c r="E52" s="42"/>
      <c r="F52" s="42"/>
      <c r="G52" s="42"/>
      <c r="H52" s="42"/>
      <c r="I52" s="42"/>
      <c r="K52" s="42"/>
      <c r="L52" s="42"/>
      <c r="M52" s="42"/>
      <c r="N52" s="42"/>
    </row>
    <row r="53" spans="1:14" ht="57.75" customHeight="1">
      <c r="A53" s="11"/>
      <c r="B53" s="11"/>
      <c r="C53" s="497" t="s">
        <v>278</v>
      </c>
      <c r="D53" s="214" t="s">
        <v>280</v>
      </c>
      <c r="E53" s="490"/>
      <c r="F53" s="491"/>
      <c r="G53" s="492"/>
      <c r="H53" s="239"/>
      <c r="I53" s="444"/>
      <c r="J53" s="170"/>
      <c r="K53" s="447"/>
      <c r="L53" s="448"/>
      <c r="M53" s="448"/>
      <c r="N53" s="449"/>
    </row>
    <row r="54" spans="1:14" ht="57.75" customHeight="1">
      <c r="A54" s="11"/>
      <c r="B54" s="11"/>
      <c r="C54" s="498"/>
      <c r="D54" s="215" t="s">
        <v>281</v>
      </c>
      <c r="E54" s="481"/>
      <c r="F54" s="482"/>
      <c r="G54" s="483"/>
      <c r="H54" s="240"/>
      <c r="I54" s="445"/>
      <c r="J54" s="170"/>
      <c r="K54" s="450"/>
      <c r="L54" s="451"/>
      <c r="M54" s="451"/>
      <c r="N54" s="452"/>
    </row>
    <row r="55" spans="1:15" ht="57.75" customHeight="1">
      <c r="A55" s="11"/>
      <c r="B55" s="11"/>
      <c r="C55" s="498"/>
      <c r="D55" s="215" t="s">
        <v>282</v>
      </c>
      <c r="E55" s="481"/>
      <c r="F55" s="482"/>
      <c r="G55" s="483"/>
      <c r="H55" s="240"/>
      <c r="I55" s="445"/>
      <c r="J55" s="168"/>
      <c r="K55" s="450"/>
      <c r="L55" s="451"/>
      <c r="M55" s="451"/>
      <c r="N55" s="452"/>
      <c r="O55" s="101"/>
    </row>
    <row r="56" spans="1:14" ht="57.75" customHeight="1">
      <c r="A56" s="11"/>
      <c r="B56" s="11"/>
      <c r="C56" s="498"/>
      <c r="D56" s="215" t="s">
        <v>283</v>
      </c>
      <c r="E56" s="481"/>
      <c r="F56" s="482"/>
      <c r="G56" s="483"/>
      <c r="H56" s="240"/>
      <c r="I56" s="445"/>
      <c r="J56" s="168"/>
      <c r="K56" s="450"/>
      <c r="L56" s="451"/>
      <c r="M56" s="451"/>
      <c r="N56" s="452"/>
    </row>
    <row r="57" spans="1:14" ht="57.75" customHeight="1">
      <c r="A57" s="11"/>
      <c r="B57" s="11"/>
      <c r="C57" s="498"/>
      <c r="D57" s="215" t="s">
        <v>284</v>
      </c>
      <c r="E57" s="481"/>
      <c r="F57" s="482"/>
      <c r="G57" s="483"/>
      <c r="H57" s="240"/>
      <c r="I57" s="445"/>
      <c r="J57" s="168"/>
      <c r="K57" s="450"/>
      <c r="L57" s="451"/>
      <c r="M57" s="451"/>
      <c r="N57" s="452"/>
    </row>
    <row r="58" spans="1:14" ht="57.75" customHeight="1">
      <c r="A58" s="11"/>
      <c r="B58" s="11"/>
      <c r="C58" s="498"/>
      <c r="D58" s="215" t="s">
        <v>285</v>
      </c>
      <c r="E58" s="481"/>
      <c r="F58" s="482"/>
      <c r="G58" s="483"/>
      <c r="H58" s="240"/>
      <c r="I58" s="445"/>
      <c r="J58" s="168"/>
      <c r="K58" s="450"/>
      <c r="L58" s="451"/>
      <c r="M58" s="451"/>
      <c r="N58" s="452"/>
    </row>
    <row r="59" spans="1:14" ht="57.75" customHeight="1">
      <c r="A59" s="11"/>
      <c r="B59" s="11"/>
      <c r="C59" s="498"/>
      <c r="D59" s="215" t="s">
        <v>286</v>
      </c>
      <c r="E59" s="481"/>
      <c r="F59" s="482"/>
      <c r="G59" s="483"/>
      <c r="H59" s="240"/>
      <c r="I59" s="445"/>
      <c r="J59" s="168"/>
      <c r="K59" s="450"/>
      <c r="L59" s="451"/>
      <c r="M59" s="451"/>
      <c r="N59" s="452"/>
    </row>
    <row r="60" spans="1:14" ht="75" customHeight="1">
      <c r="A60" s="11"/>
      <c r="B60" s="11"/>
      <c r="C60" s="498"/>
      <c r="D60" s="215" t="s">
        <v>287</v>
      </c>
      <c r="E60" s="481"/>
      <c r="F60" s="482"/>
      <c r="G60" s="483"/>
      <c r="H60" s="240"/>
      <c r="I60" s="445"/>
      <c r="J60" s="168"/>
      <c r="K60" s="450"/>
      <c r="L60" s="451"/>
      <c r="M60" s="451"/>
      <c r="N60" s="452"/>
    </row>
    <row r="61" spans="1:14" ht="57.75" customHeight="1">
      <c r="A61" s="11"/>
      <c r="B61" s="11"/>
      <c r="C61" s="498"/>
      <c r="D61" s="215" t="s">
        <v>288</v>
      </c>
      <c r="E61" s="481"/>
      <c r="F61" s="482"/>
      <c r="G61" s="483"/>
      <c r="H61" s="240"/>
      <c r="I61" s="445"/>
      <c r="J61" s="168"/>
      <c r="K61" s="450"/>
      <c r="L61" s="451"/>
      <c r="M61" s="451"/>
      <c r="N61" s="452"/>
    </row>
    <row r="62" spans="1:14" ht="57.75" customHeight="1">
      <c r="A62" s="11"/>
      <c r="B62" s="11"/>
      <c r="C62" s="498"/>
      <c r="D62" s="215" t="s">
        <v>289</v>
      </c>
      <c r="E62" s="481"/>
      <c r="F62" s="482"/>
      <c r="G62" s="483"/>
      <c r="H62" s="240"/>
      <c r="I62" s="445"/>
      <c r="J62" s="168"/>
      <c r="K62" s="450"/>
      <c r="L62" s="451"/>
      <c r="M62" s="451"/>
      <c r="N62" s="452"/>
    </row>
    <row r="63" spans="1:14" ht="75" customHeight="1">
      <c r="A63" s="11"/>
      <c r="B63" s="11"/>
      <c r="C63" s="498"/>
      <c r="D63" s="215" t="s">
        <v>290</v>
      </c>
      <c r="E63" s="481"/>
      <c r="F63" s="482"/>
      <c r="G63" s="483"/>
      <c r="H63" s="240"/>
      <c r="I63" s="445"/>
      <c r="J63" s="168"/>
      <c r="K63" s="450"/>
      <c r="L63" s="451"/>
      <c r="M63" s="451"/>
      <c r="N63" s="452"/>
    </row>
    <row r="64" spans="1:14" ht="57.75" customHeight="1">
      <c r="A64" s="11"/>
      <c r="B64" s="11"/>
      <c r="C64" s="498"/>
      <c r="D64" s="231" t="s">
        <v>298</v>
      </c>
      <c r="E64" s="481"/>
      <c r="F64" s="482"/>
      <c r="G64" s="483"/>
      <c r="H64" s="240"/>
      <c r="I64" s="445"/>
      <c r="J64" s="168"/>
      <c r="K64" s="450"/>
      <c r="L64" s="451"/>
      <c r="M64" s="451"/>
      <c r="N64" s="452"/>
    </row>
    <row r="65" spans="1:14" ht="57.75" customHeight="1" thickBot="1">
      <c r="A65" s="11"/>
      <c r="B65" s="11"/>
      <c r="C65" s="498"/>
      <c r="D65" s="215" t="s">
        <v>297</v>
      </c>
      <c r="E65" s="481"/>
      <c r="F65" s="482"/>
      <c r="G65" s="483"/>
      <c r="H65" s="240"/>
      <c r="I65" s="446"/>
      <c r="J65" s="168"/>
      <c r="K65" s="453"/>
      <c r="L65" s="454"/>
      <c r="M65" s="454"/>
      <c r="N65" s="455"/>
    </row>
    <row r="66" spans="1:14" ht="57.75" customHeight="1" thickBot="1">
      <c r="A66" s="11"/>
      <c r="B66" s="11"/>
      <c r="C66" s="499"/>
      <c r="D66" s="216" t="s">
        <v>297</v>
      </c>
      <c r="E66" s="528"/>
      <c r="F66" s="529"/>
      <c r="G66" s="530"/>
      <c r="H66" s="241"/>
      <c r="I66" s="243">
        <f>SUM(H53:H66)</f>
        <v>0</v>
      </c>
      <c r="K66" s="161"/>
      <c r="L66" s="79"/>
      <c r="M66" s="79"/>
      <c r="N66" s="160">
        <f>SUM(K66:M66)</f>
        <v>0</v>
      </c>
    </row>
    <row r="67" spans="1:14" ht="3.75" customHeight="1" thickBot="1">
      <c r="A67" s="11"/>
      <c r="B67" s="11"/>
      <c r="C67" s="42"/>
      <c r="D67" s="42"/>
      <c r="E67" s="42"/>
      <c r="F67" s="42"/>
      <c r="G67" s="42"/>
      <c r="H67" s="42"/>
      <c r="I67" s="42"/>
      <c r="K67" s="42"/>
      <c r="L67" s="42"/>
      <c r="M67" s="42"/>
      <c r="N67" s="42"/>
    </row>
    <row r="68" spans="1:18" ht="57.75" customHeight="1">
      <c r="A68" s="11"/>
      <c r="B68" s="11"/>
      <c r="C68" s="505" t="s">
        <v>301</v>
      </c>
      <c r="D68" s="235" t="s">
        <v>297</v>
      </c>
      <c r="E68" s="490"/>
      <c r="F68" s="491"/>
      <c r="G68" s="492"/>
      <c r="H68" s="239"/>
      <c r="I68" s="444"/>
      <c r="J68" s="236"/>
      <c r="K68" s="447"/>
      <c r="L68" s="448"/>
      <c r="M68" s="448"/>
      <c r="N68" s="531"/>
      <c r="R68" s="24"/>
    </row>
    <row r="69" spans="1:18" ht="57.75" customHeight="1" thickBot="1">
      <c r="A69" s="11"/>
      <c r="B69" s="11"/>
      <c r="C69" s="506"/>
      <c r="D69" s="232" t="s">
        <v>297</v>
      </c>
      <c r="E69" s="481"/>
      <c r="F69" s="482"/>
      <c r="G69" s="483"/>
      <c r="H69" s="240"/>
      <c r="I69" s="446"/>
      <c r="J69" s="168"/>
      <c r="K69" s="450"/>
      <c r="L69" s="454"/>
      <c r="M69" s="454"/>
      <c r="N69" s="532"/>
      <c r="R69" s="24"/>
    </row>
    <row r="70" spans="1:18" ht="57.75" customHeight="1" thickBot="1">
      <c r="A70" s="11"/>
      <c r="B70" s="11"/>
      <c r="C70" s="507"/>
      <c r="D70" s="233" t="s">
        <v>297</v>
      </c>
      <c r="E70" s="528"/>
      <c r="F70" s="529"/>
      <c r="G70" s="530"/>
      <c r="H70" s="241"/>
      <c r="I70" s="244">
        <f>SUM(H68:H70)</f>
        <v>0</v>
      </c>
      <c r="J70" s="237"/>
      <c r="K70" s="245"/>
      <c r="L70" s="234"/>
      <c r="M70" s="234"/>
      <c r="N70" s="238">
        <f>SUM(K70:M70)</f>
        <v>0</v>
      </c>
      <c r="R70" s="24"/>
    </row>
    <row r="71" spans="1:14" ht="3.75" customHeight="1" thickBot="1">
      <c r="A71" s="11"/>
      <c r="B71" s="11"/>
      <c r="C71" s="42"/>
      <c r="D71" s="42"/>
      <c r="E71" s="42"/>
      <c r="F71" s="42"/>
      <c r="G71" s="42"/>
      <c r="H71" s="42"/>
      <c r="I71" s="42"/>
      <c r="K71" s="42"/>
      <c r="L71" s="42"/>
      <c r="M71" s="42"/>
      <c r="N71" s="42"/>
    </row>
    <row r="72" spans="1:14" ht="19.5" customHeight="1" thickBot="1">
      <c r="A72" s="11"/>
      <c r="B72" s="11"/>
      <c r="C72" s="471" t="s">
        <v>299</v>
      </c>
      <c r="D72" s="472"/>
      <c r="E72" s="472"/>
      <c r="F72" s="472"/>
      <c r="G72" s="472"/>
      <c r="H72" s="473"/>
      <c r="I72" s="194">
        <f>(I51+I66)</f>
        <v>0</v>
      </c>
      <c r="J72" s="169"/>
      <c r="K72" s="192">
        <f>(K51+K66)</f>
        <v>0</v>
      </c>
      <c r="L72" s="192">
        <f>(L51+L66)</f>
        <v>0</v>
      </c>
      <c r="M72" s="193">
        <f>(M51+M66)</f>
        <v>0</v>
      </c>
      <c r="N72" s="190">
        <f>(N51+N66)</f>
        <v>0</v>
      </c>
    </row>
    <row r="73" spans="1:14" ht="3.75" customHeight="1" thickBot="1">
      <c r="A73" s="11"/>
      <c r="B73" s="11"/>
      <c r="C73" s="42"/>
      <c r="D73" s="142"/>
      <c r="E73" s="42"/>
      <c r="F73" s="42"/>
      <c r="G73" s="42"/>
      <c r="H73" s="42"/>
      <c r="I73" s="42"/>
      <c r="K73" s="42"/>
      <c r="L73" s="42"/>
      <c r="M73" s="42"/>
      <c r="N73" s="42"/>
    </row>
    <row r="74" spans="1:14" ht="19.5" customHeight="1" thickBot="1">
      <c r="A74" s="11"/>
      <c r="B74" s="11"/>
      <c r="C74" s="471" t="s">
        <v>300</v>
      </c>
      <c r="D74" s="472"/>
      <c r="E74" s="472"/>
      <c r="F74" s="472"/>
      <c r="G74" s="472"/>
      <c r="H74" s="473"/>
      <c r="I74" s="194">
        <f>(I51+I66+I70)</f>
        <v>0</v>
      </c>
      <c r="J74" s="169"/>
      <c r="K74" s="192">
        <f>(K51+K66+K70)</f>
        <v>0</v>
      </c>
      <c r="L74" s="192">
        <f>(L51+L66+L70)</f>
        <v>0</v>
      </c>
      <c r="M74" s="193">
        <f>(M51+M66+M70)</f>
        <v>0</v>
      </c>
      <c r="N74" s="190">
        <f>(N51+N66+N70)</f>
        <v>0</v>
      </c>
    </row>
    <row r="75" spans="1:2" ht="15" customHeight="1">
      <c r="A75" s="11"/>
      <c r="B75" s="11"/>
    </row>
    <row r="76" spans="1:2" ht="15" customHeight="1" hidden="1">
      <c r="A76" s="11"/>
      <c r="B76" s="11"/>
    </row>
    <row r="77" spans="1:2" ht="15" customHeight="1" hidden="1">
      <c r="A77" s="11"/>
      <c r="B77" s="11"/>
    </row>
    <row r="78" spans="1:2" ht="15" customHeight="1" hidden="1">
      <c r="A78" s="11"/>
      <c r="B78" s="11"/>
    </row>
    <row r="79" spans="1:14" ht="15" customHeight="1" hidden="1">
      <c r="A79" s="11"/>
      <c r="B79" s="11"/>
      <c r="C79" s="24"/>
      <c r="D79" s="24"/>
      <c r="E79" s="24"/>
      <c r="F79" s="24"/>
      <c r="G79" s="24"/>
      <c r="H79" s="24"/>
      <c r="I79" s="24"/>
      <c r="J79" s="24"/>
      <c r="K79" s="24"/>
      <c r="L79" s="24"/>
      <c r="M79" s="24"/>
      <c r="N79" s="24"/>
    </row>
    <row r="80" spans="1:14" ht="30" customHeight="1">
      <c r="A80" s="11"/>
      <c r="B80" s="11"/>
      <c r="C80" s="359" t="s">
        <v>88</v>
      </c>
      <c r="D80" s="359"/>
      <c r="E80" s="359"/>
      <c r="F80" s="359"/>
      <c r="G80" s="359"/>
      <c r="H80" s="359"/>
      <c r="I80" s="359"/>
      <c r="J80" s="359"/>
      <c r="K80" s="359"/>
      <c r="L80" s="359"/>
      <c r="M80" s="359"/>
      <c r="N80" s="359"/>
    </row>
    <row r="81" spans="1:14" ht="99.75" customHeight="1">
      <c r="A81" s="11"/>
      <c r="B81" s="11"/>
      <c r="C81" s="401"/>
      <c r="D81" s="402"/>
      <c r="E81" s="402"/>
      <c r="F81" s="402"/>
      <c r="G81" s="402"/>
      <c r="H81" s="402"/>
      <c r="I81" s="402"/>
      <c r="J81" s="402"/>
      <c r="K81" s="402"/>
      <c r="L81" s="402"/>
      <c r="M81" s="402"/>
      <c r="N81" s="403"/>
    </row>
    <row r="82" spans="1:14" ht="99.75" customHeight="1">
      <c r="A82" s="11"/>
      <c r="B82" s="11"/>
      <c r="C82" s="407"/>
      <c r="D82" s="408"/>
      <c r="E82" s="408"/>
      <c r="F82" s="408"/>
      <c r="G82" s="408"/>
      <c r="H82" s="408"/>
      <c r="I82" s="408"/>
      <c r="J82" s="408"/>
      <c r="K82" s="408"/>
      <c r="L82" s="408"/>
      <c r="M82" s="408"/>
      <c r="N82" s="409"/>
    </row>
    <row r="83" spans="1:2" ht="15" customHeight="1">
      <c r="A83" s="11"/>
      <c r="B83" s="11"/>
    </row>
    <row r="84" spans="1:14" ht="60" customHeight="1">
      <c r="A84" s="11"/>
      <c r="B84" s="11"/>
      <c r="C84" s="319" t="s">
        <v>351</v>
      </c>
      <c r="D84" s="319"/>
      <c r="E84" s="319"/>
      <c r="F84" s="319"/>
      <c r="G84" s="319"/>
      <c r="H84" s="319"/>
      <c r="I84" s="319"/>
      <c r="J84" s="319"/>
      <c r="K84" s="319"/>
      <c r="L84" s="319"/>
      <c r="M84" s="319"/>
      <c r="N84" s="319"/>
    </row>
    <row r="85" spans="1:14" ht="9.75" customHeight="1">
      <c r="A85" s="11"/>
      <c r="B85" s="11"/>
      <c r="C85" s="137"/>
      <c r="D85" s="24"/>
      <c r="E85" s="24"/>
      <c r="F85" s="24"/>
      <c r="G85" s="24"/>
      <c r="H85" s="24"/>
      <c r="I85" s="24"/>
      <c r="J85" s="24"/>
      <c r="K85" s="138"/>
      <c r="L85" s="138"/>
      <c r="M85" s="138"/>
      <c r="N85" s="138"/>
    </row>
    <row r="86" spans="1:14" ht="60" customHeight="1">
      <c r="A86" s="11"/>
      <c r="B86" s="11"/>
      <c r="C86" s="440" t="s">
        <v>352</v>
      </c>
      <c r="D86" s="441"/>
      <c r="E86" s="441"/>
      <c r="F86" s="442"/>
      <c r="G86" s="246" t="s">
        <v>353</v>
      </c>
      <c r="H86" s="246" t="s">
        <v>354</v>
      </c>
      <c r="I86" s="443" t="s">
        <v>355</v>
      </c>
      <c r="J86" s="443"/>
      <c r="K86" s="443"/>
      <c r="L86" s="443"/>
      <c r="M86" s="443"/>
      <c r="N86" s="443"/>
    </row>
    <row r="87" spans="1:14" ht="45" customHeight="1">
      <c r="A87" s="11"/>
      <c r="B87" s="11"/>
      <c r="C87" s="437">
        <f>IF('[1]1.Datos_Básicos'!F33=0,"",'[1]1.Datos_Básicos'!F33)</f>
      </c>
      <c r="D87" s="438"/>
      <c r="E87" s="438"/>
      <c r="F87" s="438"/>
      <c r="G87" s="247"/>
      <c r="H87" s="247"/>
      <c r="I87" s="438"/>
      <c r="J87" s="438"/>
      <c r="K87" s="438"/>
      <c r="L87" s="438"/>
      <c r="M87" s="438"/>
      <c r="N87" s="439"/>
    </row>
    <row r="88" spans="1:14" ht="45" customHeight="1">
      <c r="A88" s="11"/>
      <c r="B88" s="11"/>
      <c r="C88" s="437">
        <f>IF('[1]1.Datos_Básicos'!F89=0,"",'[1]1.Datos_Básicos'!F89)</f>
      </c>
      <c r="D88" s="438"/>
      <c r="E88" s="438"/>
      <c r="F88" s="438"/>
      <c r="G88" s="247"/>
      <c r="H88" s="247"/>
      <c r="I88" s="438"/>
      <c r="J88" s="438"/>
      <c r="K88" s="438"/>
      <c r="L88" s="438"/>
      <c r="M88" s="438"/>
      <c r="N88" s="439"/>
    </row>
    <row r="89" spans="1:14" ht="45" customHeight="1">
      <c r="A89" s="11"/>
      <c r="B89" s="11"/>
      <c r="C89" s="437">
        <f>IF('[1]1.Datos_Básicos'!F101=0,"",'[1]1.Datos_Básicos'!F101)</f>
      </c>
      <c r="D89" s="438"/>
      <c r="E89" s="438"/>
      <c r="F89" s="438"/>
      <c r="G89" s="247"/>
      <c r="H89" s="247"/>
      <c r="I89" s="438"/>
      <c r="J89" s="438"/>
      <c r="K89" s="438"/>
      <c r="L89" s="438"/>
      <c r="M89" s="438"/>
      <c r="N89" s="439"/>
    </row>
    <row r="90" spans="1:14" ht="45" customHeight="1">
      <c r="A90" s="11"/>
      <c r="B90" s="11"/>
      <c r="C90" s="437">
        <f>IF('[1]1.Datos_Básicos'!F113=0,"",'[1]1.Datos_Básicos'!F113)</f>
      </c>
      <c r="D90" s="438"/>
      <c r="E90" s="438"/>
      <c r="F90" s="438"/>
      <c r="G90" s="247"/>
      <c r="H90" s="247"/>
      <c r="I90" s="438"/>
      <c r="J90" s="438"/>
      <c r="K90" s="438"/>
      <c r="L90" s="438"/>
      <c r="M90" s="438"/>
      <c r="N90" s="439"/>
    </row>
    <row r="91" spans="1:14" ht="45" customHeight="1">
      <c r="A91" s="11"/>
      <c r="B91" s="11"/>
      <c r="C91" s="437">
        <f>IF('[1]1.Datos_Básicos'!F125=0,"",'[1]1.Datos_Básicos'!F125)</f>
      </c>
      <c r="D91" s="438"/>
      <c r="E91" s="438"/>
      <c r="F91" s="438"/>
      <c r="G91" s="247"/>
      <c r="H91" s="247"/>
      <c r="I91" s="438"/>
      <c r="J91" s="438"/>
      <c r="K91" s="438"/>
      <c r="L91" s="438"/>
      <c r="M91" s="438"/>
      <c r="N91" s="439"/>
    </row>
    <row r="92" spans="1:14" ht="19.5" customHeight="1">
      <c r="A92" s="11"/>
      <c r="B92" s="11"/>
      <c r="C92" s="424"/>
      <c r="D92" s="425"/>
      <c r="E92" s="425"/>
      <c r="F92" s="426"/>
      <c r="G92" s="248">
        <f>SUM(G87:G91)</f>
        <v>0</v>
      </c>
      <c r="H92" s="248">
        <f>SUM(H87:H91)</f>
        <v>0</v>
      </c>
      <c r="I92" s="430"/>
      <c r="J92" s="431"/>
      <c r="K92" s="431"/>
      <c r="L92" s="431"/>
      <c r="M92" s="431"/>
      <c r="N92" s="432"/>
    </row>
    <row r="93" spans="1:14" ht="19.5" customHeight="1">
      <c r="A93" s="11"/>
      <c r="B93" s="11"/>
      <c r="C93" s="427"/>
      <c r="D93" s="428"/>
      <c r="E93" s="428"/>
      <c r="F93" s="429"/>
      <c r="G93" s="436">
        <f>SUM(G92:H92)</f>
        <v>0</v>
      </c>
      <c r="H93" s="436"/>
      <c r="I93" s="433"/>
      <c r="J93" s="434"/>
      <c r="K93" s="434"/>
      <c r="L93" s="434"/>
      <c r="M93" s="434"/>
      <c r="N93" s="435"/>
    </row>
    <row r="94" spans="1:2" ht="18">
      <c r="A94" s="11"/>
      <c r="B94" s="11"/>
    </row>
    <row r="95" spans="1:14" ht="53.25" customHeight="1">
      <c r="A95" s="11"/>
      <c r="B95" s="11"/>
      <c r="C95" s="319" t="s">
        <v>291</v>
      </c>
      <c r="D95" s="319"/>
      <c r="E95" s="319"/>
      <c r="F95" s="319"/>
      <c r="G95" s="319"/>
      <c r="H95" s="319"/>
      <c r="I95" s="319"/>
      <c r="J95" s="319"/>
      <c r="K95" s="319"/>
      <c r="L95" s="319"/>
      <c r="M95" s="319"/>
      <c r="N95" s="319"/>
    </row>
    <row r="96" spans="1:14" ht="60" customHeight="1">
      <c r="A96" s="11"/>
      <c r="B96" s="11"/>
      <c r="C96" s="463" t="s">
        <v>234</v>
      </c>
      <c r="D96" s="463"/>
      <c r="E96" s="463"/>
      <c r="F96" s="463"/>
      <c r="G96" s="463"/>
      <c r="H96" s="463"/>
      <c r="I96" s="463"/>
      <c r="J96" s="463"/>
      <c r="K96" s="463"/>
      <c r="L96" s="463"/>
      <c r="M96" s="463"/>
      <c r="N96" s="463"/>
    </row>
    <row r="97" spans="1:14" ht="49.5" customHeight="1">
      <c r="A97" s="11"/>
      <c r="B97" s="11"/>
      <c r="C97" s="463" t="s">
        <v>233</v>
      </c>
      <c r="D97" s="463"/>
      <c r="E97" s="463"/>
      <c r="F97" s="463"/>
      <c r="G97" s="463"/>
      <c r="H97" s="463"/>
      <c r="I97" s="463"/>
      <c r="J97" s="463"/>
      <c r="K97" s="463"/>
      <c r="L97" s="463"/>
      <c r="M97" s="463"/>
      <c r="N97" s="463"/>
    </row>
    <row r="98" spans="1:14" s="144" customFormat="1" ht="8.25" customHeight="1" thickBot="1">
      <c r="A98" s="11"/>
      <c r="B98" s="11"/>
      <c r="C98" s="143"/>
      <c r="D98" s="143"/>
      <c r="E98" s="143"/>
      <c r="F98" s="143"/>
      <c r="G98" s="143"/>
      <c r="H98" s="143"/>
      <c r="I98" s="143"/>
      <c r="J98" s="143"/>
      <c r="K98" s="143"/>
      <c r="L98" s="156"/>
      <c r="M98" s="156"/>
      <c r="N98" s="156"/>
    </row>
    <row r="99" spans="1:14" s="144" customFormat="1" ht="33" customHeight="1" thickBot="1" thickTop="1">
      <c r="A99" s="11"/>
      <c r="B99" s="11"/>
      <c r="C99" s="143"/>
      <c r="D99" s="461" t="s">
        <v>329</v>
      </c>
      <c r="E99" s="462"/>
      <c r="F99" s="462"/>
      <c r="G99" s="462"/>
      <c r="H99" s="196">
        <f>IF(I72=0,"",I72)</f>
      </c>
      <c r="I99" s="469"/>
      <c r="J99" s="470"/>
      <c r="K99" s="470"/>
      <c r="L99" s="493"/>
      <c r="M99" s="493"/>
      <c r="N99" s="494"/>
    </row>
    <row r="100" spans="1:14" s="144" customFormat="1" ht="33" customHeight="1" thickBot="1">
      <c r="A100" s="11"/>
      <c r="B100" s="11"/>
      <c r="C100" s="143"/>
      <c r="D100" s="464" t="s">
        <v>19</v>
      </c>
      <c r="E100" s="465"/>
      <c r="F100" s="465"/>
      <c r="G100" s="466"/>
      <c r="H100" s="195"/>
      <c r="I100" s="145" t="s">
        <v>98</v>
      </c>
      <c r="J100" s="167"/>
      <c r="K100" s="197">
        <f>IF(H99="","",H100/H99)</f>
      </c>
      <c r="L100" s="495"/>
      <c r="M100" s="495"/>
      <c r="N100" s="496"/>
    </row>
    <row r="101" spans="1:14" s="144" customFormat="1" ht="3.75" customHeight="1" thickBot="1">
      <c r="A101" s="11"/>
      <c r="B101" s="11"/>
      <c r="C101" s="143"/>
      <c r="D101" s="143"/>
      <c r="E101" s="143"/>
      <c r="F101" s="143"/>
      <c r="G101" s="143"/>
      <c r="H101" s="143"/>
      <c r="I101" s="143"/>
      <c r="J101" s="143"/>
      <c r="K101" s="143"/>
      <c r="L101" s="143"/>
      <c r="M101" s="143"/>
      <c r="N101" s="159"/>
    </row>
    <row r="102" spans="1:14" s="144" customFormat="1" ht="33" customHeight="1" thickBot="1">
      <c r="A102" s="11"/>
      <c r="B102" s="11"/>
      <c r="C102" s="143"/>
      <c r="D102" s="464" t="s">
        <v>20</v>
      </c>
      <c r="E102" s="465"/>
      <c r="F102" s="465"/>
      <c r="G102" s="466"/>
      <c r="H102" s="195"/>
      <c r="I102" s="145" t="s">
        <v>98</v>
      </c>
      <c r="J102" s="167"/>
      <c r="K102" s="197">
        <f>IF(H99="","",H102/H99)</f>
      </c>
      <c r="L102" s="146" t="s">
        <v>47</v>
      </c>
      <c r="M102" s="154"/>
      <c r="N102" s="191"/>
    </row>
    <row r="103" spans="1:14" s="144" customFormat="1" ht="3.75" customHeight="1" thickBot="1">
      <c r="A103" s="11"/>
      <c r="B103" s="11"/>
      <c r="C103" s="143"/>
      <c r="D103" s="143"/>
      <c r="E103" s="143"/>
      <c r="F103" s="143"/>
      <c r="G103" s="143">
        <v>5</v>
      </c>
      <c r="H103" s="143"/>
      <c r="I103" s="143"/>
      <c r="J103" s="143"/>
      <c r="K103" s="143"/>
      <c r="L103" s="143"/>
      <c r="M103" s="143"/>
      <c r="N103" s="143"/>
    </row>
    <row r="104" spans="1:14" s="144" customFormat="1" ht="34.5" customHeight="1" thickBot="1">
      <c r="A104" s="11"/>
      <c r="B104" s="11"/>
      <c r="C104" s="143"/>
      <c r="D104" s="464" t="s">
        <v>193</v>
      </c>
      <c r="E104" s="465"/>
      <c r="F104" s="465"/>
      <c r="G104" s="465"/>
      <c r="H104" s="466"/>
      <c r="I104" s="188" t="s">
        <v>137</v>
      </c>
      <c r="J104" s="459" t="s">
        <v>138</v>
      </c>
      <c r="K104" s="460"/>
      <c r="L104" s="188" t="s">
        <v>119</v>
      </c>
      <c r="M104" s="146" t="s">
        <v>47</v>
      </c>
      <c r="N104" s="147" t="s">
        <v>134</v>
      </c>
    </row>
    <row r="105" spans="1:14" s="144" customFormat="1" ht="30" customHeight="1" thickBot="1">
      <c r="A105" s="11"/>
      <c r="B105" s="11"/>
      <c r="C105" s="143"/>
      <c r="D105" s="456"/>
      <c r="E105" s="457"/>
      <c r="F105" s="457"/>
      <c r="G105" s="457"/>
      <c r="H105" s="458"/>
      <c r="I105" s="81"/>
      <c r="J105" s="467"/>
      <c r="K105" s="468"/>
      <c r="L105" s="81"/>
      <c r="M105" s="152"/>
      <c r="N105" s="157"/>
    </row>
    <row r="106" spans="1:14" s="144" customFormat="1" ht="30" customHeight="1" thickBot="1">
      <c r="A106" s="11"/>
      <c r="B106" s="11"/>
      <c r="C106" s="143"/>
      <c r="D106" s="456"/>
      <c r="E106" s="457"/>
      <c r="F106" s="457"/>
      <c r="G106" s="457"/>
      <c r="H106" s="458"/>
      <c r="I106" s="81"/>
      <c r="J106" s="467"/>
      <c r="K106" s="468"/>
      <c r="L106" s="81"/>
      <c r="M106" s="153"/>
      <c r="N106" s="157"/>
    </row>
    <row r="107" spans="1:14" s="144" customFormat="1" ht="30" customHeight="1" thickBot="1">
      <c r="A107" s="11"/>
      <c r="B107" s="11"/>
      <c r="C107" s="143"/>
      <c r="D107" s="456"/>
      <c r="E107" s="457"/>
      <c r="F107" s="457"/>
      <c r="G107" s="457"/>
      <c r="H107" s="458"/>
      <c r="I107" s="81"/>
      <c r="J107" s="467"/>
      <c r="K107" s="468"/>
      <c r="L107" s="81"/>
      <c r="M107" s="153"/>
      <c r="N107" s="157"/>
    </row>
    <row r="108" spans="1:14" s="144" customFormat="1" ht="30" customHeight="1" thickBot="1">
      <c r="A108" s="11"/>
      <c r="B108" s="11"/>
      <c r="C108" s="143"/>
      <c r="D108" s="456"/>
      <c r="E108" s="457"/>
      <c r="F108" s="457"/>
      <c r="G108" s="457"/>
      <c r="H108" s="458"/>
      <c r="I108" s="81"/>
      <c r="J108" s="467"/>
      <c r="K108" s="468"/>
      <c r="L108" s="81"/>
      <c r="M108" s="153"/>
      <c r="N108" s="157"/>
    </row>
    <row r="109" spans="1:14" s="144" customFormat="1" ht="30" customHeight="1" thickBot="1">
      <c r="A109" s="11"/>
      <c r="B109" s="11"/>
      <c r="C109" s="143"/>
      <c r="D109" s="456"/>
      <c r="E109" s="457"/>
      <c r="F109" s="457"/>
      <c r="G109" s="457"/>
      <c r="H109" s="458"/>
      <c r="I109" s="81"/>
      <c r="J109" s="467"/>
      <c r="K109" s="468"/>
      <c r="L109" s="81"/>
      <c r="M109" s="153"/>
      <c r="N109" s="157"/>
    </row>
    <row r="110" spans="1:14" s="144" customFormat="1" ht="30" customHeight="1" thickBot="1">
      <c r="A110" s="11"/>
      <c r="B110" s="11"/>
      <c r="C110" s="143"/>
      <c r="D110" s="456"/>
      <c r="E110" s="457"/>
      <c r="F110" s="457"/>
      <c r="G110" s="457"/>
      <c r="H110" s="458"/>
      <c r="I110" s="81"/>
      <c r="J110" s="467"/>
      <c r="K110" s="468"/>
      <c r="L110" s="81"/>
      <c r="M110" s="153"/>
      <c r="N110" s="157"/>
    </row>
    <row r="111" spans="1:14" s="144" customFormat="1" ht="30" customHeight="1" thickBot="1">
      <c r="A111" s="11"/>
      <c r="B111" s="11"/>
      <c r="C111" s="143"/>
      <c r="D111" s="456"/>
      <c r="E111" s="457"/>
      <c r="F111" s="457"/>
      <c r="G111" s="457"/>
      <c r="H111" s="458"/>
      <c r="I111" s="81"/>
      <c r="J111" s="467"/>
      <c r="K111" s="468"/>
      <c r="L111" s="81"/>
      <c r="M111" s="153"/>
      <c r="N111" s="157"/>
    </row>
    <row r="112" spans="1:14" s="144" customFormat="1" ht="30" customHeight="1" thickBot="1">
      <c r="A112" s="11"/>
      <c r="B112" s="11"/>
      <c r="C112" s="143"/>
      <c r="D112" s="456"/>
      <c r="E112" s="457"/>
      <c r="F112" s="457"/>
      <c r="G112" s="457"/>
      <c r="H112" s="458"/>
      <c r="I112" s="81"/>
      <c r="J112" s="467"/>
      <c r="K112" s="468"/>
      <c r="L112" s="81"/>
      <c r="M112" s="153"/>
      <c r="N112" s="157"/>
    </row>
    <row r="113" spans="1:14" s="144" customFormat="1" ht="30" customHeight="1" thickBot="1">
      <c r="A113" s="11"/>
      <c r="B113" s="11"/>
      <c r="C113" s="143"/>
      <c r="D113" s="456"/>
      <c r="E113" s="457"/>
      <c r="F113" s="457"/>
      <c r="G113" s="457"/>
      <c r="H113" s="458"/>
      <c r="I113" s="81"/>
      <c r="J113" s="467"/>
      <c r="K113" s="468"/>
      <c r="L113" s="81"/>
      <c r="M113" s="153"/>
      <c r="N113" s="157"/>
    </row>
    <row r="114" spans="1:14" s="144" customFormat="1" ht="30" customHeight="1" thickBot="1">
      <c r="A114" s="11"/>
      <c r="B114" s="11"/>
      <c r="C114" s="143"/>
      <c r="D114" s="456"/>
      <c r="E114" s="457"/>
      <c r="F114" s="457"/>
      <c r="G114" s="457"/>
      <c r="H114" s="458"/>
      <c r="I114" s="81"/>
      <c r="J114" s="467"/>
      <c r="K114" s="468"/>
      <c r="L114" s="81"/>
      <c r="M114" s="153"/>
      <c r="N114" s="157"/>
    </row>
    <row r="115" spans="1:14" s="144" customFormat="1" ht="30" customHeight="1" thickBot="1">
      <c r="A115" s="11"/>
      <c r="B115" s="11"/>
      <c r="C115" s="143"/>
      <c r="D115" s="464" t="s">
        <v>118</v>
      </c>
      <c r="E115" s="465"/>
      <c r="F115" s="465"/>
      <c r="G115" s="465"/>
      <c r="H115" s="466"/>
      <c r="I115" s="185">
        <f>IF(SUM(I105:I114)=0,"",SUM(I105:I114))</f>
      </c>
      <c r="J115" s="517">
        <f>IF(SUM(J105:J114)=0,"",SUM(J105:J114))</f>
      </c>
      <c r="K115" s="518"/>
      <c r="L115" s="186">
        <f>IF(SUM(L105:L114)=0,"",SUM(L105:L114))</f>
      </c>
      <c r="M115" s="521"/>
      <c r="N115" s="522"/>
    </row>
    <row r="116" spans="1:14" s="144" customFormat="1" ht="30" customHeight="1" thickBot="1">
      <c r="A116" s="11"/>
      <c r="B116" s="11"/>
      <c r="C116" s="143"/>
      <c r="D116" s="464" t="s">
        <v>99</v>
      </c>
      <c r="E116" s="465"/>
      <c r="F116" s="465"/>
      <c r="G116" s="465"/>
      <c r="H116" s="466"/>
      <c r="I116" s="148">
        <f>IF(I115="","",I115/H99)</f>
      </c>
      <c r="J116" s="519">
        <f>IF(J115="","",J115/H99)</f>
      </c>
      <c r="K116" s="520"/>
      <c r="L116" s="187">
        <f>IF(L115="","",L115/H99)</f>
      </c>
      <c r="M116" s="523"/>
      <c r="N116" s="524"/>
    </row>
    <row r="117" spans="1:14" s="144" customFormat="1" ht="3.75" customHeight="1" thickBot="1">
      <c r="A117" s="11"/>
      <c r="B117" s="11"/>
      <c r="C117" s="143"/>
      <c r="D117" s="143"/>
      <c r="E117" s="143"/>
      <c r="F117" s="143"/>
      <c r="G117" s="143"/>
      <c r="H117" s="143"/>
      <c r="I117" s="143"/>
      <c r="J117" s="143"/>
      <c r="K117" s="143"/>
      <c r="L117" s="143"/>
      <c r="M117" s="143"/>
      <c r="N117" s="143"/>
    </row>
    <row r="118" spans="1:14" s="144" customFormat="1" ht="33" customHeight="1" thickBot="1">
      <c r="A118" s="11"/>
      <c r="B118" s="11"/>
      <c r="C118" s="143"/>
      <c r="D118" s="514" t="s">
        <v>21</v>
      </c>
      <c r="E118" s="515"/>
      <c r="F118" s="515"/>
      <c r="G118" s="515"/>
      <c r="H118" s="516"/>
      <c r="I118" s="508">
        <f>+IF(SUM(J115,H102)=0,"",SUM(J115,H102))</f>
      </c>
      <c r="J118" s="509"/>
      <c r="K118" s="509"/>
      <c r="L118" s="510"/>
      <c r="M118" s="155" t="s">
        <v>98</v>
      </c>
      <c r="N118" s="198">
        <f>IF(I118="","",I118/H99)</f>
      </c>
    </row>
    <row r="119" spans="1:14" s="144" customFormat="1" ht="33" customHeight="1" thickBot="1">
      <c r="A119" s="11"/>
      <c r="B119" s="11"/>
      <c r="C119" s="143"/>
      <c r="D119" s="525" t="s">
        <v>194</v>
      </c>
      <c r="E119" s="526"/>
      <c r="F119" s="526"/>
      <c r="G119" s="526"/>
      <c r="H119" s="527"/>
      <c r="I119" s="511">
        <f>IF(I118="","",SUM(I118+H100))</f>
      </c>
      <c r="J119" s="512"/>
      <c r="K119" s="512"/>
      <c r="L119" s="513"/>
      <c r="M119" s="158" t="s">
        <v>98</v>
      </c>
      <c r="N119" s="199">
        <f>IF(I119="","",I119/H99)</f>
      </c>
    </row>
    <row r="120" spans="1:14" s="144" customFormat="1" ht="8.25" customHeight="1" thickTop="1">
      <c r="A120" s="11"/>
      <c r="B120" s="11"/>
      <c r="C120" s="143"/>
      <c r="D120" s="143"/>
      <c r="E120" s="143"/>
      <c r="F120" s="143"/>
      <c r="G120" s="143"/>
      <c r="H120" s="143"/>
      <c r="I120" s="143"/>
      <c r="J120" s="143"/>
      <c r="K120" s="143"/>
      <c r="L120" s="143"/>
      <c r="M120" s="143"/>
      <c r="N120" s="143"/>
    </row>
    <row r="121" spans="1:14" ht="30" customHeight="1">
      <c r="A121" s="11"/>
      <c r="B121" s="11"/>
      <c r="C121" s="359" t="s">
        <v>88</v>
      </c>
      <c r="D121" s="359"/>
      <c r="E121" s="359"/>
      <c r="F121" s="359"/>
      <c r="G121" s="359"/>
      <c r="H121" s="359"/>
      <c r="I121" s="359"/>
      <c r="J121" s="359"/>
      <c r="K121" s="359"/>
      <c r="L121" s="359"/>
      <c r="M121" s="359"/>
      <c r="N121" s="359"/>
    </row>
    <row r="122" spans="1:14" ht="99.75" customHeight="1">
      <c r="A122" s="11"/>
      <c r="B122" s="11"/>
      <c r="C122" s="401"/>
      <c r="D122" s="402"/>
      <c r="E122" s="402"/>
      <c r="F122" s="402"/>
      <c r="G122" s="402"/>
      <c r="H122" s="402"/>
      <c r="I122" s="402"/>
      <c r="J122" s="402"/>
      <c r="K122" s="402"/>
      <c r="L122" s="402"/>
      <c r="M122" s="402"/>
      <c r="N122" s="403"/>
    </row>
    <row r="123" spans="1:14" ht="99.75" customHeight="1">
      <c r="A123" s="11"/>
      <c r="B123" s="11"/>
      <c r="C123" s="407"/>
      <c r="D123" s="408"/>
      <c r="E123" s="408"/>
      <c r="F123" s="408"/>
      <c r="G123" s="408"/>
      <c r="H123" s="408"/>
      <c r="I123" s="408"/>
      <c r="J123" s="408"/>
      <c r="K123" s="408"/>
      <c r="L123" s="408"/>
      <c r="M123" s="408"/>
      <c r="N123" s="409"/>
    </row>
    <row r="124" spans="1:2" ht="18">
      <c r="A124" s="11"/>
      <c r="B124" s="11"/>
    </row>
    <row r="125" spans="1:14" ht="38.25" customHeight="1">
      <c r="A125" s="11"/>
      <c r="B125" s="11"/>
      <c r="C125" s="354" t="s">
        <v>292</v>
      </c>
      <c r="D125" s="354"/>
      <c r="E125" s="354"/>
      <c r="F125" s="354"/>
      <c r="G125" s="354"/>
      <c r="H125" s="354"/>
      <c r="I125" s="354"/>
      <c r="J125" s="354"/>
      <c r="K125" s="354"/>
      <c r="L125" s="354"/>
      <c r="M125" s="354"/>
      <c r="N125" s="354"/>
    </row>
    <row r="126" spans="1:14" ht="34.5" customHeight="1">
      <c r="A126" s="11"/>
      <c r="B126" s="11"/>
      <c r="C126" s="351"/>
      <c r="D126" s="353"/>
      <c r="E126" s="149"/>
      <c r="F126" s="149"/>
      <c r="G126" s="149"/>
      <c r="H126" s="149"/>
      <c r="I126" s="149"/>
      <c r="J126" s="149"/>
      <c r="K126" s="149"/>
      <c r="L126" s="149"/>
      <c r="M126" s="149"/>
      <c r="N126" s="149"/>
    </row>
    <row r="127" spans="1:14" ht="34.5" customHeight="1">
      <c r="A127" s="149"/>
      <c r="B127" s="149"/>
      <c r="C127" s="354" t="s">
        <v>249</v>
      </c>
      <c r="D127" s="354"/>
      <c r="E127" s="354"/>
      <c r="F127" s="354"/>
      <c r="G127" s="354"/>
      <c r="H127" s="354"/>
      <c r="I127" s="354"/>
      <c r="J127" s="354"/>
      <c r="K127" s="354"/>
      <c r="L127" s="354"/>
      <c r="M127" s="354"/>
      <c r="N127" s="354"/>
    </row>
    <row r="128" spans="1:14" ht="34.5" customHeight="1">
      <c r="A128" s="11"/>
      <c r="B128" s="11"/>
      <c r="C128" s="351"/>
      <c r="D128" s="353"/>
      <c r="E128" s="149"/>
      <c r="F128" s="149"/>
      <c r="G128" s="149"/>
      <c r="H128" s="149"/>
      <c r="I128" s="149"/>
      <c r="J128" s="149"/>
      <c r="K128" s="149"/>
      <c r="L128" s="149"/>
      <c r="M128" s="149"/>
      <c r="N128" s="149"/>
    </row>
    <row r="129" spans="1:14" ht="54.75" customHeight="1">
      <c r="A129" s="11"/>
      <c r="B129" s="11"/>
      <c r="C129" s="359" t="s">
        <v>293</v>
      </c>
      <c r="D129" s="359"/>
      <c r="E129" s="359"/>
      <c r="F129" s="359"/>
      <c r="G129" s="359"/>
      <c r="H129" s="359"/>
      <c r="I129" s="359"/>
      <c r="J129" s="359"/>
      <c r="K129" s="359"/>
      <c r="L129" s="359"/>
      <c r="M129" s="359"/>
      <c r="N129" s="359"/>
    </row>
    <row r="130" spans="1:14" ht="99.75" customHeight="1">
      <c r="A130" s="11"/>
      <c r="B130" s="11"/>
      <c r="C130" s="401"/>
      <c r="D130" s="402"/>
      <c r="E130" s="402"/>
      <c r="F130" s="402"/>
      <c r="G130" s="402"/>
      <c r="H130" s="402"/>
      <c r="I130" s="402"/>
      <c r="J130" s="402"/>
      <c r="K130" s="402"/>
      <c r="L130" s="402"/>
      <c r="M130" s="402"/>
      <c r="N130" s="403"/>
    </row>
    <row r="131" spans="3:14" ht="99.75" customHeight="1">
      <c r="C131" s="407"/>
      <c r="D131" s="408"/>
      <c r="E131" s="408"/>
      <c r="F131" s="408"/>
      <c r="G131" s="408"/>
      <c r="H131" s="408"/>
      <c r="I131" s="408"/>
      <c r="J131" s="408"/>
      <c r="K131" s="408"/>
      <c r="L131" s="408"/>
      <c r="M131" s="408"/>
      <c r="N131" s="409"/>
    </row>
    <row r="148" ht="13.5">
      <c r="O148" s="54"/>
    </row>
    <row r="149" ht="13.5">
      <c r="O149" s="24"/>
    </row>
    <row r="150" ht="13.5">
      <c r="O150" s="24"/>
    </row>
    <row r="152" ht="13.5">
      <c r="O152" s="35"/>
    </row>
    <row r="153" ht="13.5">
      <c r="O153" s="24"/>
    </row>
    <row r="154" ht="13.5">
      <c r="O154" s="24"/>
    </row>
    <row r="155" ht="13.5">
      <c r="O155" s="24"/>
    </row>
    <row r="156" ht="13.5">
      <c r="O156" s="24"/>
    </row>
    <row r="157" ht="13.5">
      <c r="O157" s="24"/>
    </row>
    <row r="158" ht="13.5">
      <c r="O158" s="24"/>
    </row>
    <row r="160" ht="13.5">
      <c r="O160" s="35"/>
    </row>
    <row r="161" ht="13.5">
      <c r="O161" s="24"/>
    </row>
    <row r="162" ht="13.5">
      <c r="O162" s="24"/>
    </row>
    <row r="163" ht="13.5">
      <c r="O163" s="24"/>
    </row>
    <row r="164" ht="13.5">
      <c r="O164" s="24"/>
    </row>
    <row r="165" ht="13.5">
      <c r="O165" s="24"/>
    </row>
    <row r="166" ht="13.5">
      <c r="O166" s="24"/>
    </row>
    <row r="168" ht="13.5">
      <c r="O168" s="35"/>
    </row>
    <row r="169" ht="13.5">
      <c r="O169" s="24"/>
    </row>
    <row r="170" ht="13.5">
      <c r="O170" s="24"/>
    </row>
    <row r="171" ht="13.5">
      <c r="O171" s="24"/>
    </row>
    <row r="172" ht="13.5">
      <c r="O172" s="24"/>
    </row>
    <row r="173" ht="13.5">
      <c r="O173" s="24"/>
    </row>
    <row r="174" ht="13.5">
      <c r="O174" s="24"/>
    </row>
    <row r="176" ht="13.5">
      <c r="O176" s="35"/>
    </row>
    <row r="177" ht="13.5">
      <c r="O177" s="24"/>
    </row>
    <row r="178" ht="13.5">
      <c r="O178" s="24"/>
    </row>
    <row r="179" ht="13.5">
      <c r="O179" s="24"/>
    </row>
    <row r="180" ht="13.5">
      <c r="O180" s="24"/>
    </row>
  </sheetData>
  <sheetProtection password="D0DC" sheet="1" selectLockedCells="1"/>
  <mergeCells count="114">
    <mergeCell ref="E70:G70"/>
    <mergeCell ref="E58:G58"/>
    <mergeCell ref="E59:G59"/>
    <mergeCell ref="E60:G60"/>
    <mergeCell ref="E61:G61"/>
    <mergeCell ref="E62:G62"/>
    <mergeCell ref="E57:G57"/>
    <mergeCell ref="I68:I69"/>
    <mergeCell ref="K68:N69"/>
    <mergeCell ref="E68:G68"/>
    <mergeCell ref="E69:G69"/>
    <mergeCell ref="E64:G64"/>
    <mergeCell ref="E65:G65"/>
    <mergeCell ref="E66:G66"/>
    <mergeCell ref="E49:G49"/>
    <mergeCell ref="E50:G50"/>
    <mergeCell ref="E51:G51"/>
    <mergeCell ref="E53:G53"/>
    <mergeCell ref="E55:G55"/>
    <mergeCell ref="E56:G56"/>
    <mergeCell ref="C26:M28"/>
    <mergeCell ref="C42:N42"/>
    <mergeCell ref="C40:N40"/>
    <mergeCell ref="C38:N38"/>
    <mergeCell ref="C41:N41"/>
    <mergeCell ref="C39:N39"/>
    <mergeCell ref="C31:N32"/>
    <mergeCell ref="C37:N37"/>
    <mergeCell ref="C35:N35"/>
    <mergeCell ref="J112:K112"/>
    <mergeCell ref="J115:K115"/>
    <mergeCell ref="J116:K116"/>
    <mergeCell ref="J113:K113"/>
    <mergeCell ref="C121:N121"/>
    <mergeCell ref="M115:N116"/>
    <mergeCell ref="D119:H119"/>
    <mergeCell ref="D113:H113"/>
    <mergeCell ref="D112:H112"/>
    <mergeCell ref="C129:N129"/>
    <mergeCell ref="I118:L118"/>
    <mergeCell ref="I119:L119"/>
    <mergeCell ref="C122:N123"/>
    <mergeCell ref="J108:K108"/>
    <mergeCell ref="D118:H118"/>
    <mergeCell ref="D111:H111"/>
    <mergeCell ref="C128:D128"/>
    <mergeCell ref="J111:K111"/>
    <mergeCell ref="J114:K114"/>
    <mergeCell ref="L99:N100"/>
    <mergeCell ref="D100:G100"/>
    <mergeCell ref="C53:C66"/>
    <mergeCell ref="N45:N46"/>
    <mergeCell ref="K45:M45"/>
    <mergeCell ref="I45:I46"/>
    <mergeCell ref="C80:N80"/>
    <mergeCell ref="D45:D46"/>
    <mergeCell ref="C68:C70"/>
    <mergeCell ref="E63:G63"/>
    <mergeCell ref="C81:N82"/>
    <mergeCell ref="C43:N43"/>
    <mergeCell ref="C72:H72"/>
    <mergeCell ref="C74:H74"/>
    <mergeCell ref="C45:C46"/>
    <mergeCell ref="C48:C51"/>
    <mergeCell ref="H45:H46"/>
    <mergeCell ref="E54:G54"/>
    <mergeCell ref="E45:G46"/>
    <mergeCell ref="E48:G48"/>
    <mergeCell ref="J109:K109"/>
    <mergeCell ref="D104:H104"/>
    <mergeCell ref="D110:H110"/>
    <mergeCell ref="C125:N125"/>
    <mergeCell ref="C127:N127"/>
    <mergeCell ref="D115:H115"/>
    <mergeCell ref="D116:H116"/>
    <mergeCell ref="D114:H114"/>
    <mergeCell ref="C126:D126"/>
    <mergeCell ref="J110:K110"/>
    <mergeCell ref="D102:G102"/>
    <mergeCell ref="K53:N65"/>
    <mergeCell ref="J107:K107"/>
    <mergeCell ref="J106:K106"/>
    <mergeCell ref="J105:K105"/>
    <mergeCell ref="D107:H107"/>
    <mergeCell ref="C96:N96"/>
    <mergeCell ref="C95:N95"/>
    <mergeCell ref="I99:K99"/>
    <mergeCell ref="D106:H106"/>
    <mergeCell ref="C130:N131"/>
    <mergeCell ref="I48:I50"/>
    <mergeCell ref="K48:N50"/>
    <mergeCell ref="I53:I65"/>
    <mergeCell ref="D108:H108"/>
    <mergeCell ref="D109:H109"/>
    <mergeCell ref="J104:K104"/>
    <mergeCell ref="D105:H105"/>
    <mergeCell ref="D99:G99"/>
    <mergeCell ref="C97:N97"/>
    <mergeCell ref="C84:N84"/>
    <mergeCell ref="C86:F86"/>
    <mergeCell ref="I86:N86"/>
    <mergeCell ref="C87:F87"/>
    <mergeCell ref="I87:N87"/>
    <mergeCell ref="C88:F88"/>
    <mergeCell ref="I88:N88"/>
    <mergeCell ref="C92:F93"/>
    <mergeCell ref="I92:N93"/>
    <mergeCell ref="G93:H93"/>
    <mergeCell ref="C89:F89"/>
    <mergeCell ref="I89:N89"/>
    <mergeCell ref="C90:F90"/>
    <mergeCell ref="I90:N90"/>
    <mergeCell ref="C91:F91"/>
    <mergeCell ref="I91:N91"/>
  </mergeCells>
  <conditionalFormatting sqref="N51">
    <cfRule type="cellIs" priority="15" dxfId="8" operator="notEqual">
      <formula>$I$51</formula>
    </cfRule>
  </conditionalFormatting>
  <conditionalFormatting sqref="N66">
    <cfRule type="cellIs" priority="14" dxfId="8" operator="notEqual">
      <formula>$I$66</formula>
    </cfRule>
  </conditionalFormatting>
  <conditionalFormatting sqref="N72">
    <cfRule type="cellIs" priority="9" dxfId="8" operator="notEqual">
      <formula>$I$72</formula>
    </cfRule>
  </conditionalFormatting>
  <conditionalFormatting sqref="N70">
    <cfRule type="cellIs" priority="8" dxfId="8" operator="notEqual">
      <formula>$I$70</formula>
    </cfRule>
  </conditionalFormatting>
  <conditionalFormatting sqref="N74">
    <cfRule type="cellIs" priority="7" dxfId="8" operator="notEqual">
      <formula>$I$74</formula>
    </cfRule>
  </conditionalFormatting>
  <conditionalFormatting sqref="G92">
    <cfRule type="cellIs" priority="3" dxfId="8" operator="notEqual" stopIfTrue="1">
      <formula>$I$72</formula>
    </cfRule>
  </conditionalFormatting>
  <conditionalFormatting sqref="G93:H93">
    <cfRule type="cellIs" priority="2" dxfId="8" operator="notEqual" stopIfTrue="1">
      <formula>$I$74</formula>
    </cfRule>
  </conditionalFormatting>
  <conditionalFormatting sqref="H92">
    <cfRule type="cellIs" priority="1" dxfId="8" operator="notEqual" stopIfTrue="1">
      <formula>$I$70</formula>
    </cfRule>
  </conditionalFormatting>
  <dataValidations count="8">
    <dataValidation type="list" allowBlank="1" showInputMessage="1" showErrorMessage="1" error="Por favor, seleccione una de las opciones habilitadas en el menú desplegable." sqref="M102 M105:M114">
      <formula1>$C$3:$C$5</formula1>
    </dataValidation>
    <dataValidation type="whole" operator="greaterThan" allowBlank="1" showInputMessage="1" showErrorMessage="1" error="Por favor, introduzca la fecha en el siguiente formato: dd/mm/aaaa" sqref="N105:N114">
      <formula1>0</formula1>
    </dataValidation>
    <dataValidation type="whole" operator="greaterThanOrEqual" allowBlank="1" showInputMessage="1" showErrorMessage="1" error="Por favor, introduzca una cantidad.&#10;" sqref="K47:M47 K52:M52">
      <formula1>0</formula1>
    </dataValidation>
    <dataValidation type="decimal" operator="greaterThanOrEqual" allowBlank="1" showInputMessage="1" showErrorMessage="1" error="Por favor, introduzca una cantidad.&#10;" sqref="K51:M51 L70:M70">
      <formula1>0</formula1>
    </dataValidation>
    <dataValidation type="decimal" operator="greaterThanOrEqual" allowBlank="1" showInputMessage="1" showErrorMessage="1" sqref="M66">
      <formula1>0</formula1>
    </dataValidation>
    <dataValidation type="decimal" operator="greaterThanOrEqual" allowBlank="1" showInputMessage="1" showErrorMessage="1" error="Por favor, introduzca una cantidad." sqref="H53:H66 K111:K114 I105:J114 L105:L114 K105:K109 H48:H51 H68:H70">
      <formula1>0</formula1>
    </dataValidation>
    <dataValidation type="textLength" operator="lessThanOrEqual" allowBlank="1" showInputMessage="1" showErrorMessage="1" error="Por favor, no sobrepasar los 1000 caracteres con espacios establecidos." sqref="C130:N131 C81:N82 C122:N123">
      <formula1>1000</formula1>
    </dataValidation>
    <dataValidation type="list" allowBlank="1" showInputMessage="1" showErrorMessage="1" prompt="Para seleccionar una opción, por favor, pulse el icono de la flecha." error="Por favor, seleccione una de las opciones habilitadas en el menú desplegable." sqref="C126 C128">
      <formula1>$C$7:$C$9</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53" r:id="rId2"/>
  <headerFooter>
    <oddFooter>&amp;C&amp;14Página &amp;P de &amp;N</oddFooter>
  </headerFooter>
  <rowBreaks count="3" manualBreakCount="3">
    <brk id="43" min="1" max="14" man="1"/>
    <brk id="79" min="1" max="14" man="1"/>
    <brk id="124" min="1" max="14" man="1"/>
  </rowBreaks>
  <ignoredErrors>
    <ignoredError sqref="K102" evalError="1"/>
  </ignoredError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8" customFormat="1" ht="19.5" customHeight="1">
      <c r="B2" s="177"/>
      <c r="C2" s="177"/>
      <c r="D2" s="177"/>
      <c r="E2" s="177"/>
      <c r="F2" s="177"/>
      <c r="G2" s="177"/>
      <c r="H2" s="177"/>
      <c r="I2" s="177"/>
      <c r="J2" s="177"/>
      <c r="K2" s="44"/>
    </row>
    <row r="3" s="8" customFormat="1" ht="29.25" customHeight="1">
      <c r="B3" s="178" t="s">
        <v>195</v>
      </c>
    </row>
    <row r="4" s="8" customFormat="1" ht="14.25"/>
    <row r="5" spans="2:11" s="182" customFormat="1" ht="33" customHeight="1">
      <c r="B5" s="179" t="s">
        <v>188</v>
      </c>
      <c r="C5" s="8"/>
      <c r="D5" s="180"/>
      <c r="E5" s="180"/>
      <c r="F5" s="180"/>
      <c r="G5" s="180"/>
      <c r="H5" s="180"/>
      <c r="I5" s="180"/>
      <c r="J5" s="180"/>
      <c r="K5" s="181"/>
    </row>
    <row r="6" spans="2:11" s="183" customFormat="1" ht="18.75" customHeight="1">
      <c r="B6" s="180"/>
      <c r="C6" s="8"/>
      <c r="D6" s="180"/>
      <c r="E6" s="180"/>
      <c r="F6" s="180"/>
      <c r="G6" s="180"/>
      <c r="H6" s="180"/>
      <c r="I6" s="180"/>
      <c r="J6" s="180"/>
      <c r="K6" s="181"/>
    </row>
    <row r="7" spans="1:2" ht="24.75" customHeight="1">
      <c r="A7" s="184"/>
      <c r="B7" s="200" t="s">
        <v>189</v>
      </c>
    </row>
    <row r="8" ht="19.5" customHeight="1">
      <c r="B8" s="201" t="s">
        <v>139</v>
      </c>
    </row>
    <row r="9" ht="19.5" customHeight="1">
      <c r="B9" s="202">
        <f>'1.Datos_Básicos'!C76</f>
        <v>0</v>
      </c>
    </row>
    <row r="10" ht="19.5" customHeight="1">
      <c r="B10" s="201" t="s">
        <v>140</v>
      </c>
    </row>
    <row r="11" ht="19.5" customHeight="1">
      <c r="B11" s="202">
        <f>'1.Datos_Básicos'!I76</f>
        <v>0</v>
      </c>
    </row>
    <row r="12" ht="19.5" customHeight="1">
      <c r="B12" s="201" t="s">
        <v>141</v>
      </c>
    </row>
    <row r="13" ht="19.5" customHeight="1">
      <c r="B13" s="202">
        <f>'1.Datos_Básicos'!F33</f>
        <v>0</v>
      </c>
    </row>
    <row r="14" ht="19.5" customHeight="1">
      <c r="B14" s="201" t="s">
        <v>142</v>
      </c>
    </row>
    <row r="15" ht="19.5" customHeight="1">
      <c r="B15" s="202">
        <f>'1.Datos_Básicos'!M35</f>
        <v>0</v>
      </c>
    </row>
    <row r="16" ht="19.5" customHeight="1">
      <c r="B16" s="201" t="s">
        <v>143</v>
      </c>
    </row>
    <row r="17" ht="19.5" customHeight="1">
      <c r="B17" s="203">
        <f>'1.Datos_Básicos'!I41</f>
        <v>0</v>
      </c>
    </row>
    <row r="18" ht="19.5" customHeight="1">
      <c r="B18" s="201" t="s">
        <v>144</v>
      </c>
    </row>
    <row r="19" ht="19.5" customHeight="1">
      <c r="B19" s="203">
        <f>'1.Datos_Básicos'!F43</f>
        <v>0</v>
      </c>
    </row>
    <row r="20" ht="19.5" customHeight="1">
      <c r="B20" s="201" t="s">
        <v>145</v>
      </c>
    </row>
    <row r="21" ht="19.5" customHeight="1">
      <c r="B21" s="202">
        <f>'1.Datos_Básicos'!K43</f>
        <v>0</v>
      </c>
    </row>
    <row r="22" ht="19.5" customHeight="1">
      <c r="B22" s="201" t="s">
        <v>146</v>
      </c>
    </row>
    <row r="23" ht="19.5" customHeight="1">
      <c r="B23" s="202">
        <f>'1.Datos_Básicos'!C59</f>
        <v>0</v>
      </c>
    </row>
    <row r="24" ht="19.5" customHeight="1">
      <c r="B24" s="201" t="s">
        <v>147</v>
      </c>
    </row>
    <row r="25" ht="19.5" customHeight="1">
      <c r="B25" s="202">
        <f>'1.Datos_Básicos'!G64</f>
        <v>0</v>
      </c>
    </row>
    <row r="26" ht="19.5" customHeight="1">
      <c r="B26" s="201" t="s">
        <v>148</v>
      </c>
    </row>
    <row r="27" ht="19.5" customHeight="1">
      <c r="B27" s="202">
        <f>'1.Datos_Básicos'!E66</f>
        <v>0</v>
      </c>
    </row>
    <row r="28" ht="19.5" customHeight="1">
      <c r="B28" s="201" t="s">
        <v>149</v>
      </c>
    </row>
    <row r="29" ht="19.5" customHeight="1">
      <c r="B29" s="203">
        <f>'1.Datos_Básicos'!E68</f>
        <v>0</v>
      </c>
    </row>
    <row r="30" ht="19.5" customHeight="1">
      <c r="B30" s="201" t="s">
        <v>150</v>
      </c>
    </row>
    <row r="31" ht="19.5" customHeight="1">
      <c r="B31" s="203">
        <f>'1.Datos_Básicos'!E70</f>
        <v>0</v>
      </c>
    </row>
    <row r="32" ht="19.5" customHeight="1">
      <c r="B32" s="201" t="s">
        <v>181</v>
      </c>
    </row>
    <row r="33" ht="19.5" customHeight="1">
      <c r="B33" s="204">
        <f>'3.Impacto_Proyecto'!C55</f>
        <v>0</v>
      </c>
    </row>
    <row r="34" ht="19.5" customHeight="1">
      <c r="B34" s="201" t="s">
        <v>182</v>
      </c>
    </row>
    <row r="35" ht="19.5" customHeight="1">
      <c r="B35" s="202">
        <f>'3.Impacto_Proyecto'!C57</f>
        <v>0</v>
      </c>
    </row>
    <row r="36" ht="19.5" customHeight="1">
      <c r="B36" s="201" t="s">
        <v>151</v>
      </c>
    </row>
    <row r="37" ht="19.5" customHeight="1">
      <c r="B37" s="205">
        <f>'3.Impacto_Proyecto'!E66</f>
        <v>0</v>
      </c>
    </row>
    <row r="38" ht="19.5" customHeight="1">
      <c r="B38" s="201" t="s">
        <v>152</v>
      </c>
    </row>
    <row r="39" ht="19.5" customHeight="1">
      <c r="B39" s="205">
        <f>'3.Impacto_Proyecto'!J66</f>
        <v>0</v>
      </c>
    </row>
    <row r="40" ht="19.5" customHeight="1">
      <c r="B40" s="201" t="s">
        <v>153</v>
      </c>
    </row>
    <row r="41" ht="19.5" customHeight="1">
      <c r="B41" s="202">
        <f>'4.Características_Proyecto'!C38</f>
        <v>0</v>
      </c>
    </row>
    <row r="42" ht="19.5" customHeight="1">
      <c r="B42" s="201" t="s">
        <v>154</v>
      </c>
    </row>
    <row r="43" ht="19.5" customHeight="1">
      <c r="B43" s="202">
        <f>'4.Características_Proyecto'!C41</f>
        <v>0</v>
      </c>
    </row>
    <row r="44" ht="19.5" customHeight="1">
      <c r="B44" s="201" t="s">
        <v>155</v>
      </c>
    </row>
    <row r="45" ht="19.5" customHeight="1">
      <c r="B45" s="202">
        <f>'5.Presupuesto_Financiación'!I72</f>
        <v>0</v>
      </c>
    </row>
    <row r="46" ht="19.5" customHeight="1">
      <c r="B46" s="201" t="s">
        <v>156</v>
      </c>
    </row>
    <row r="47" ht="19.5" customHeight="1">
      <c r="B47" s="202">
        <f>'5.Presupuesto_Financiación'!K72</f>
        <v>0</v>
      </c>
    </row>
    <row r="48" ht="19.5" customHeight="1">
      <c r="B48" s="201" t="s">
        <v>157</v>
      </c>
    </row>
    <row r="49" ht="19.5" customHeight="1">
      <c r="B49" s="202">
        <f>'5.Presupuesto_Financiación'!L72</f>
        <v>0</v>
      </c>
    </row>
    <row r="50" ht="19.5" customHeight="1">
      <c r="B50" s="201" t="s">
        <v>158</v>
      </c>
    </row>
    <row r="51" ht="19.5" customHeight="1">
      <c r="B51" s="202">
        <f>'5.Presupuesto_Financiación'!M72</f>
        <v>0</v>
      </c>
    </row>
    <row r="52" ht="19.5" customHeight="1">
      <c r="B52" s="206"/>
    </row>
    <row r="53" ht="24.75" customHeight="1">
      <c r="B53" s="200" t="s">
        <v>27</v>
      </c>
    </row>
    <row r="54" s="7" customFormat="1" ht="77.25" customHeight="1">
      <c r="B54" s="189" t="str">
        <f>CONCATENATE(" • Reseña de la entidad: ",'1.Datos_Básicos'!C79)</f>
        <v> • Reseña de la entidad: </v>
      </c>
    </row>
    <row r="55" ht="45" customHeight="1">
      <c r="B55" s="189" t="str">
        <f>CONCATENATE(" • Objeto del proyecto: ",'1.Datos_Básicos'!C59)</f>
        <v> • Objeto del proyecto: </v>
      </c>
    </row>
    <row r="56" ht="150" customHeight="1">
      <c r="B56" s="189" t="str">
        <f>CONCATENATE(" • Resumen del proyecto:  ",'3.Impacto_Proyecto'!C49)</f>
        <v> • Resumen del proyecto:  </v>
      </c>
    </row>
    <row r="57" ht="39.75" customHeight="1">
      <c r="B57" s="189" t="str">
        <f>CONCATENATE(" • Actividad prevista 1:  ",'3.Impacto_Proyecto'!G88)</f>
        <v> • Actividad prevista 1:  </v>
      </c>
    </row>
    <row r="58" ht="39.75" customHeight="1">
      <c r="B58" s="220" t="str">
        <f>CONCATENATE(" • Actividad prevista 2:  ",'3.Impacto_Proyecto'!G89)</f>
        <v> • Actividad prevista 2:  </v>
      </c>
    </row>
    <row r="59" ht="39.75" customHeight="1">
      <c r="B59" s="220" t="str">
        <f>CONCATENATE(" • Actividad prevista 3:  ",'3.Impacto_Proyecto'!G90)</f>
        <v> • Actividad prevista 3:  </v>
      </c>
    </row>
    <row r="60" ht="39.75" customHeight="1">
      <c r="B60" s="220" t="str">
        <f>CONCATENATE(" • Actividad prevista 4:  ",'3.Impacto_Proyecto'!G91)</f>
        <v> • Actividad prevista 4:  </v>
      </c>
    </row>
    <row r="61" ht="39.75" customHeight="1">
      <c r="B61" s="220" t="str">
        <f>CONCATENATE(" • Actividad prevista 5:  ",'3.Impacto_Proyecto'!G92)</f>
        <v> • Actividad prevista 5:  </v>
      </c>
    </row>
    <row r="62" ht="39.75" customHeight="1">
      <c r="B62" s="220" t="str">
        <f>CONCATENATE(" • Actividad prevista 6:  ",'3.Impacto_Proyecto'!G93)</f>
        <v> • Actividad prevista 6:  </v>
      </c>
    </row>
    <row r="63" ht="39.75" customHeight="1">
      <c r="B63" s="220" t="str">
        <f>CONCATENATE(" • Actividad prevista 7:  ",'3.Impacto_Proyecto'!G94)</f>
        <v> • Actividad prevista 7:  </v>
      </c>
    </row>
    <row r="64" ht="39.75" customHeight="1">
      <c r="B64" s="220" t="str">
        <f>CONCATENATE(" • Actividad prevista 8:  ",'3.Impacto_Proyecto'!G95)</f>
        <v> • Actividad prevista 8:  </v>
      </c>
    </row>
    <row r="65" ht="39.75" customHeight="1">
      <c r="B65" s="220" t="str">
        <f>CONCATENATE(" • Actividad prevista 9:  ",'3.Impacto_Proyecto'!G96)</f>
        <v> • Actividad prevista 9:  </v>
      </c>
    </row>
    <row r="66" ht="39.75" customHeight="1">
      <c r="B66" s="220" t="str">
        <f>CONCATENATE(" • Actividad prevista 10:  ",'3.Impacto_Proyecto'!G97)</f>
        <v> • Actividad prevista 10:  </v>
      </c>
    </row>
    <row r="67" ht="44.25" customHeight="1">
      <c r="B67" s="189" t="str">
        <f>CONCATENATE(" • Ámbito de actuación: ",DatosBásicos_SAP!B41)</f>
        <v> • Ámbito de actuación: 0</v>
      </c>
    </row>
    <row r="68" ht="59.25" customHeight="1">
      <c r="B68" s="189" t="str">
        <f>CONCATENATE(" • Presupuesto: ",'5.Presupuesto_Financiación'!I72,"   • Solicitud a Fundación ONCE: ",'5.Presupuesto_Financiación'!K72,"   • Financiación propia: ",'5.Presupuesto_Financiación'!L72,"   • Otra financiación: ",'5.Presupuesto_Financiación'!M72)</f>
        <v> • Presupuesto: 0   • Solicitud a Fundación ONCE: 0   • Financiación propia: 0   • Otra financiación: 0</v>
      </c>
    </row>
    <row r="69" ht="94.5" customHeight="1">
      <c r="B69" s="189" t="str">
        <f>CONCATENATE(" • Colectivo objetivo: ",'3.Impacto_Proyecto'!C55)</f>
        <v> • Colectivo objetivo: </v>
      </c>
    </row>
    <row r="70" ht="30" customHeight="1">
      <c r="B70" s="207">
        <f>'3.Impacto_Proyecto'!E66</f>
        <v>0</v>
      </c>
    </row>
    <row r="71" ht="30" customHeight="1">
      <c r="B71" s="207">
        <f>'3.Impacto_Proyecto'!J66</f>
        <v>0</v>
      </c>
    </row>
    <row r="72" ht="19.5" customHeight="1">
      <c r="B72" s="208"/>
    </row>
    <row r="73" ht="24.75" customHeight="1">
      <c r="B73" s="209" t="s">
        <v>190</v>
      </c>
    </row>
    <row r="74" ht="19.5" customHeight="1">
      <c r="B74" s="201" t="s">
        <v>174</v>
      </c>
    </row>
    <row r="75" ht="19.5" customHeight="1">
      <c r="B75" s="202">
        <f>'3.Impacto_Proyecto'!C88</f>
        <v>0</v>
      </c>
    </row>
    <row r="76" ht="19.5" customHeight="1">
      <c r="B76" s="210" t="s">
        <v>173</v>
      </c>
    </row>
    <row r="77" ht="19.5" customHeight="1">
      <c r="B77" s="202">
        <f>'3.Impacto_Proyecto'!C89</f>
        <v>0</v>
      </c>
    </row>
    <row r="78" ht="19.5" customHeight="1">
      <c r="B78" s="201" t="s">
        <v>172</v>
      </c>
    </row>
    <row r="79" ht="19.5" customHeight="1">
      <c r="B79" s="202">
        <f>'3.Impacto_Proyecto'!C90</f>
        <v>0</v>
      </c>
    </row>
    <row r="80" ht="19.5" customHeight="1">
      <c r="B80" s="201" t="s">
        <v>171</v>
      </c>
    </row>
    <row r="81" ht="19.5" customHeight="1">
      <c r="B81" s="202">
        <f>'3.Impacto_Proyecto'!C91</f>
        <v>0</v>
      </c>
    </row>
    <row r="82" ht="19.5" customHeight="1">
      <c r="B82" s="201" t="s">
        <v>170</v>
      </c>
    </row>
    <row r="83" ht="19.5" customHeight="1">
      <c r="B83" s="202">
        <f>'3.Impacto_Proyecto'!C92</f>
        <v>0</v>
      </c>
    </row>
    <row r="84" ht="19.5" customHeight="1">
      <c r="B84" s="201" t="s">
        <v>169</v>
      </c>
    </row>
    <row r="85" ht="19.5" customHeight="1">
      <c r="B85" s="202">
        <f>'3.Impacto_Proyecto'!C93</f>
        <v>0</v>
      </c>
    </row>
    <row r="86" ht="19.5" customHeight="1">
      <c r="B86" s="201" t="s">
        <v>168</v>
      </c>
    </row>
    <row r="87" ht="19.5" customHeight="1">
      <c r="B87" s="202">
        <f>'3.Impacto_Proyecto'!C94</f>
        <v>0</v>
      </c>
    </row>
    <row r="88" ht="19.5" customHeight="1">
      <c r="B88" s="201" t="s">
        <v>167</v>
      </c>
    </row>
    <row r="89" ht="19.5" customHeight="1">
      <c r="B89" s="202">
        <f>'3.Impacto_Proyecto'!C95</f>
        <v>0</v>
      </c>
    </row>
    <row r="90" ht="19.5" customHeight="1">
      <c r="B90" s="201" t="s">
        <v>166</v>
      </c>
    </row>
    <row r="91" ht="19.5" customHeight="1">
      <c r="B91" s="202">
        <f>'3.Impacto_Proyecto'!C96</f>
        <v>0</v>
      </c>
    </row>
    <row r="92" ht="19.5" customHeight="1">
      <c r="B92" s="201" t="s">
        <v>165</v>
      </c>
    </row>
    <row r="93" ht="19.5" customHeight="1">
      <c r="B93" s="202">
        <f>'3.Impacto_Proyecto'!C97</f>
        <v>0</v>
      </c>
    </row>
    <row r="94" ht="19.5" customHeight="1">
      <c r="B94" s="201" t="s">
        <v>162</v>
      </c>
    </row>
    <row r="95" ht="19.5" customHeight="1">
      <c r="B95" s="205">
        <f>'3.Impacto_Proyecto'!E66</f>
        <v>0</v>
      </c>
    </row>
    <row r="96" ht="19.5" customHeight="1">
      <c r="B96" s="201" t="s">
        <v>163</v>
      </c>
    </row>
    <row r="97" ht="19.5" customHeight="1">
      <c r="B97" s="205">
        <f>'3.Impacto_Proyecto'!J66</f>
        <v>0</v>
      </c>
    </row>
    <row r="98" ht="19.5" customHeight="1">
      <c r="B98" s="201" t="s">
        <v>159</v>
      </c>
    </row>
    <row r="99" ht="19.5" customHeight="1">
      <c r="B99" s="202">
        <f>'3.Impacto_Proyecto'!C105</f>
        <v>0</v>
      </c>
    </row>
    <row r="100" ht="19.5" customHeight="1">
      <c r="B100" s="201" t="s">
        <v>175</v>
      </c>
    </row>
    <row r="101" ht="19.5" customHeight="1">
      <c r="B101" s="202">
        <f>'3.Impacto_Proyecto'!C72</f>
      </c>
    </row>
    <row r="102" ht="19.5" customHeight="1">
      <c r="B102" s="201" t="s">
        <v>176</v>
      </c>
    </row>
    <row r="103" ht="19.5" customHeight="1">
      <c r="B103" s="202">
        <f>'3.Impacto_Proyecto'!C73</f>
      </c>
    </row>
    <row r="104" ht="19.5" customHeight="1">
      <c r="B104" s="201" t="s">
        <v>177</v>
      </c>
    </row>
    <row r="105" ht="19.5" customHeight="1">
      <c r="B105" s="202">
        <f>'3.Impacto_Proyecto'!C74</f>
      </c>
    </row>
    <row r="106" ht="19.5" customHeight="1">
      <c r="B106" s="201" t="s">
        <v>178</v>
      </c>
    </row>
    <row r="107" ht="19.5" customHeight="1">
      <c r="B107" s="202">
        <f>'3.Impacto_Proyecto'!C75</f>
      </c>
    </row>
    <row r="108" ht="19.5" customHeight="1">
      <c r="B108" s="201" t="s">
        <v>179</v>
      </c>
    </row>
    <row r="109" ht="19.5" customHeight="1">
      <c r="B109" s="202">
        <f>'3.Impacto_Proyecto'!C76</f>
      </c>
    </row>
    <row r="110" ht="19.5" customHeight="1">
      <c r="B110" s="201" t="s">
        <v>180</v>
      </c>
    </row>
    <row r="111" ht="19.5" customHeight="1">
      <c r="B111" s="202">
        <f>'3.Impacto_Proyecto'!C77</f>
      </c>
    </row>
    <row r="112" ht="19.5" customHeight="1">
      <c r="B112" s="201" t="s">
        <v>312</v>
      </c>
    </row>
    <row r="113" ht="19.5" customHeight="1">
      <c r="B113" s="202">
        <f>'3.Impacto_Proyecto'!C78</f>
      </c>
    </row>
    <row r="114" ht="19.5" customHeight="1">
      <c r="B114" s="201" t="s">
        <v>313</v>
      </c>
    </row>
    <row r="115" ht="19.5" customHeight="1">
      <c r="B115" s="202">
        <f>'3.Impacto_Proyecto'!C81</f>
        <v>0</v>
      </c>
    </row>
    <row r="116" ht="19.5" customHeight="1">
      <c r="B116" s="201" t="s">
        <v>314</v>
      </c>
    </row>
    <row r="117" ht="19.5" customHeight="1">
      <c r="B117" s="202">
        <f>'3.Impacto_Proyecto'!C82</f>
        <v>0</v>
      </c>
    </row>
    <row r="118" ht="19.5" customHeight="1">
      <c r="B118" s="201" t="s">
        <v>315</v>
      </c>
    </row>
    <row r="119" ht="19.5" customHeight="1">
      <c r="B119" s="202">
        <f>'3.Impacto_Proyecto'!C83</f>
        <v>0</v>
      </c>
    </row>
    <row r="120" ht="19.5" customHeight="1">
      <c r="B120" s="201" t="s">
        <v>316</v>
      </c>
    </row>
    <row r="121" ht="19.5" customHeight="1">
      <c r="B121" s="202">
        <f>'3.Impacto_Proyecto'!F72</f>
        <v>0</v>
      </c>
    </row>
    <row r="122" ht="19.5" customHeight="1">
      <c r="B122" s="201" t="s">
        <v>317</v>
      </c>
    </row>
    <row r="123" ht="19.5" customHeight="1">
      <c r="B123" s="202">
        <f>'3.Impacto_Proyecto'!F73</f>
        <v>0</v>
      </c>
    </row>
    <row r="124" ht="19.5" customHeight="1">
      <c r="B124" s="201" t="s">
        <v>318</v>
      </c>
    </row>
    <row r="125" ht="19.5" customHeight="1">
      <c r="B125" s="202">
        <f>'3.Impacto_Proyecto'!F74</f>
        <v>0</v>
      </c>
    </row>
    <row r="126" ht="19.5" customHeight="1">
      <c r="B126" s="201" t="s">
        <v>319</v>
      </c>
    </row>
    <row r="127" ht="19.5" customHeight="1">
      <c r="B127" s="202">
        <f>'3.Impacto_Proyecto'!F75</f>
        <v>0</v>
      </c>
    </row>
    <row r="128" ht="19.5" customHeight="1">
      <c r="B128" s="201" t="s">
        <v>320</v>
      </c>
    </row>
    <row r="129" ht="19.5" customHeight="1">
      <c r="B129" s="202">
        <f>'3.Impacto_Proyecto'!F76</f>
        <v>0</v>
      </c>
    </row>
    <row r="130" ht="19.5" customHeight="1">
      <c r="B130" s="201" t="s">
        <v>321</v>
      </c>
    </row>
    <row r="131" ht="19.5" customHeight="1">
      <c r="B131" s="202">
        <f>'3.Impacto_Proyecto'!F77</f>
        <v>0</v>
      </c>
    </row>
    <row r="132" ht="19.5" customHeight="1">
      <c r="B132" s="201" t="s">
        <v>322</v>
      </c>
    </row>
    <row r="133" ht="19.5" customHeight="1">
      <c r="B133" s="202">
        <f>'3.Impacto_Proyecto'!F78</f>
        <v>0</v>
      </c>
    </row>
    <row r="134" ht="19.5" customHeight="1">
      <c r="B134" s="201" t="s">
        <v>323</v>
      </c>
    </row>
    <row r="135" ht="19.5" customHeight="1">
      <c r="B135" s="202">
        <f>'3.Impacto_Proyecto'!F81</f>
        <v>0</v>
      </c>
    </row>
    <row r="136" ht="19.5" customHeight="1">
      <c r="B136" s="201" t="s">
        <v>324</v>
      </c>
    </row>
    <row r="137" ht="19.5" customHeight="1">
      <c r="B137" s="202">
        <f>'3.Impacto_Proyecto'!F82</f>
        <v>0</v>
      </c>
    </row>
    <row r="138" ht="19.5" customHeight="1">
      <c r="B138" s="201" t="s">
        <v>325</v>
      </c>
    </row>
    <row r="139" ht="19.5" customHeight="1">
      <c r="B139" s="202">
        <f>'3.Impacto_Proyecto'!F83</f>
        <v>0</v>
      </c>
    </row>
    <row r="140" ht="19.5" customHeight="1">
      <c r="B140" s="201" t="s">
        <v>161</v>
      </c>
    </row>
    <row r="141" ht="19.5" customHeight="1">
      <c r="B141" s="202">
        <f>'4.Características_Proyecto'!C45</f>
        <v>0</v>
      </c>
    </row>
    <row r="142" ht="19.5" customHeight="1">
      <c r="B142" s="201" t="s">
        <v>164</v>
      </c>
    </row>
    <row r="143" ht="19.5" customHeight="1">
      <c r="B143" s="202">
        <f>'4.Características_Proyecto'!C47</f>
        <v>0</v>
      </c>
    </row>
    <row r="144" ht="19.5" customHeight="1">
      <c r="B144" s="201" t="s">
        <v>160</v>
      </c>
    </row>
    <row r="145" spans="1:2" ht="19.5" customHeight="1">
      <c r="A145" s="184"/>
      <c r="B145" s="202">
        <f>'4.Características_Proyecto'!C104</f>
        <v>0</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drawing r:id="rId1"/>
</worksheet>
</file>

<file path=xl/worksheets/sheet8.xml><?xml version="1.0" encoding="utf-8"?>
<worksheet xmlns="http://schemas.openxmlformats.org/spreadsheetml/2006/main" xmlns:r="http://schemas.openxmlformats.org/officeDocument/2006/relationships">
  <dimension ref="B2:M82"/>
  <sheetViews>
    <sheetView showGridLines="0" showRowColHeaders="0" zoomScale="50" zoomScaleNormal="50" zoomScalePageLayoutView="0" workbookViewId="0" topLeftCell="A1">
      <selection activeCell="G20" sqref="G20:M20"/>
    </sheetView>
  </sheetViews>
  <sheetFormatPr defaultColWidth="9.140625" defaultRowHeight="15"/>
  <cols>
    <col min="2" max="2" width="27.8515625" style="0" customWidth="1"/>
    <col min="3" max="3" width="76.00390625" style="0" customWidth="1"/>
    <col min="4" max="4" width="12.140625" style="0" customWidth="1"/>
    <col min="5" max="5" width="11.7109375" style="0" customWidth="1"/>
    <col min="6" max="6" width="11.57421875" style="0" customWidth="1"/>
    <col min="7" max="7" width="31.7109375" style="0" customWidth="1"/>
  </cols>
  <sheetData>
    <row r="2" spans="2:12" ht="15">
      <c r="B2" s="537" t="s">
        <v>456</v>
      </c>
      <c r="C2" s="537"/>
      <c r="D2" s="537"/>
      <c r="E2" s="537"/>
      <c r="F2" s="537"/>
      <c r="G2" s="537"/>
      <c r="H2" s="537"/>
      <c r="I2" s="537"/>
      <c r="J2" s="537"/>
      <c r="K2" s="537"/>
      <c r="L2" s="537"/>
    </row>
    <row r="3" spans="2:12" ht="15">
      <c r="B3" s="537"/>
      <c r="C3" s="537"/>
      <c r="D3" s="537"/>
      <c r="E3" s="537"/>
      <c r="F3" s="537"/>
      <c r="G3" s="537"/>
      <c r="H3" s="537"/>
      <c r="I3" s="537"/>
      <c r="J3" s="537"/>
      <c r="K3" s="537"/>
      <c r="L3" s="537"/>
    </row>
    <row r="4" spans="2:12" ht="50.25" customHeight="1">
      <c r="B4" s="537"/>
      <c r="C4" s="537"/>
      <c r="D4" s="537"/>
      <c r="E4" s="537"/>
      <c r="F4" s="537"/>
      <c r="G4" s="537"/>
      <c r="H4" s="537"/>
      <c r="I4" s="537"/>
      <c r="J4" s="537"/>
      <c r="K4" s="537"/>
      <c r="L4" s="537"/>
    </row>
    <row r="6" spans="2:13" ht="14.25">
      <c r="B6" s="348" t="s">
        <v>0</v>
      </c>
      <c r="C6" s="348"/>
      <c r="D6" s="348"/>
      <c r="E6" s="348"/>
      <c r="F6" s="348"/>
      <c r="G6" s="348"/>
      <c r="H6" s="348"/>
      <c r="I6" s="348"/>
      <c r="J6" s="348"/>
      <c r="K6" s="348"/>
      <c r="L6" s="348"/>
      <c r="M6" s="348"/>
    </row>
    <row r="7" spans="2:13" ht="14.25">
      <c r="B7" s="348"/>
      <c r="C7" s="348"/>
      <c r="D7" s="348"/>
      <c r="E7" s="348"/>
      <c r="F7" s="348"/>
      <c r="G7" s="348"/>
      <c r="H7" s="348"/>
      <c r="I7" s="348"/>
      <c r="J7" s="348"/>
      <c r="K7" s="348"/>
      <c r="L7" s="348"/>
      <c r="M7" s="348"/>
    </row>
    <row r="10" spans="2:13" ht="22.5" thickBot="1">
      <c r="B10" s="251" t="s">
        <v>454</v>
      </c>
      <c r="C10" s="251"/>
      <c r="D10" s="251"/>
      <c r="E10" s="251"/>
      <c r="F10" s="251"/>
      <c r="G10" s="251"/>
      <c r="H10" s="251"/>
      <c r="I10" s="251"/>
      <c r="J10" s="251"/>
      <c r="K10" s="251"/>
      <c r="L10" s="251"/>
      <c r="M10" s="251"/>
    </row>
    <row r="13" spans="2:13" ht="56.25" customHeight="1">
      <c r="B13" s="319" t="s">
        <v>455</v>
      </c>
      <c r="C13" s="319"/>
      <c r="D13" s="319"/>
      <c r="E13" s="319"/>
      <c r="F13" s="319"/>
      <c r="G13" s="319"/>
      <c r="H13" s="319"/>
      <c r="I13" s="319"/>
      <c r="J13" s="319"/>
      <c r="K13" s="319"/>
      <c r="L13" s="319"/>
      <c r="M13" s="319"/>
    </row>
    <row r="14" spans="2:13" ht="42" customHeight="1">
      <c r="B14" s="249"/>
      <c r="C14" s="249"/>
      <c r="D14" s="249"/>
      <c r="E14" s="249"/>
      <c r="F14" s="249"/>
      <c r="G14" s="249"/>
      <c r="H14" s="249"/>
      <c r="I14" s="249"/>
      <c r="J14" s="249"/>
      <c r="K14" s="249"/>
      <c r="L14" s="249"/>
      <c r="M14" s="249"/>
    </row>
    <row r="16" spans="2:13" ht="15">
      <c r="B16" s="262" t="s">
        <v>366</v>
      </c>
      <c r="C16" s="263"/>
      <c r="D16" s="264" t="s">
        <v>367</v>
      </c>
      <c r="E16" s="264" t="s">
        <v>368</v>
      </c>
      <c r="F16" s="264" t="s">
        <v>369</v>
      </c>
      <c r="G16" s="536" t="s">
        <v>370</v>
      </c>
      <c r="H16" s="536"/>
      <c r="I16" s="536"/>
      <c r="J16" s="536"/>
      <c r="K16" s="536"/>
      <c r="L16" s="536"/>
      <c r="M16" s="536"/>
    </row>
    <row r="17" spans="2:13" ht="36" customHeight="1">
      <c r="B17" s="265" t="s">
        <v>371</v>
      </c>
      <c r="C17" s="266" t="s">
        <v>372</v>
      </c>
      <c r="D17" s="538"/>
      <c r="E17" s="538"/>
      <c r="F17" s="541">
        <f>SUM(D17:E17)</f>
        <v>0</v>
      </c>
      <c r="G17" s="545"/>
      <c r="H17" s="545"/>
      <c r="I17" s="545"/>
      <c r="J17" s="545"/>
      <c r="K17" s="545"/>
      <c r="L17" s="545"/>
      <c r="M17" s="545"/>
    </row>
    <row r="18" spans="2:13" ht="31.5" customHeight="1">
      <c r="B18" s="265" t="s">
        <v>373</v>
      </c>
      <c r="C18" s="266" t="s">
        <v>374</v>
      </c>
      <c r="D18" s="539"/>
      <c r="E18" s="539"/>
      <c r="F18" s="541">
        <f aca="true" t="shared" si="0" ref="F18:F26">SUM(D18:E18)</f>
        <v>0</v>
      </c>
      <c r="G18" s="546"/>
      <c r="H18" s="546"/>
      <c r="I18" s="546"/>
      <c r="J18" s="546"/>
      <c r="K18" s="546"/>
      <c r="L18" s="546"/>
      <c r="M18" s="546"/>
    </row>
    <row r="19" spans="2:13" ht="30" customHeight="1">
      <c r="B19" s="265" t="s">
        <v>375</v>
      </c>
      <c r="C19" s="266" t="s">
        <v>376</v>
      </c>
      <c r="D19" s="539"/>
      <c r="E19" s="539"/>
      <c r="F19" s="541">
        <f t="shared" si="0"/>
        <v>0</v>
      </c>
      <c r="G19" s="546"/>
      <c r="H19" s="546"/>
      <c r="I19" s="546"/>
      <c r="J19" s="546"/>
      <c r="K19" s="546"/>
      <c r="L19" s="546"/>
      <c r="M19" s="546"/>
    </row>
    <row r="20" spans="2:13" ht="27.75" customHeight="1">
      <c r="B20" s="265" t="s">
        <v>377</v>
      </c>
      <c r="C20" s="266" t="s">
        <v>378</v>
      </c>
      <c r="D20" s="539"/>
      <c r="E20" s="539"/>
      <c r="F20" s="541">
        <f t="shared" si="0"/>
        <v>0</v>
      </c>
      <c r="G20" s="546"/>
      <c r="H20" s="546"/>
      <c r="I20" s="546"/>
      <c r="J20" s="546"/>
      <c r="K20" s="546"/>
      <c r="L20" s="546"/>
      <c r="M20" s="546"/>
    </row>
    <row r="21" spans="2:13" ht="31.5" customHeight="1">
      <c r="B21" s="265" t="s">
        <v>379</v>
      </c>
      <c r="C21" s="266" t="s">
        <v>380</v>
      </c>
      <c r="D21" s="539"/>
      <c r="E21" s="539"/>
      <c r="F21" s="541">
        <f>SUM(D21:E21)</f>
        <v>0</v>
      </c>
      <c r="G21" s="544" t="s">
        <v>381</v>
      </c>
      <c r="H21" s="544"/>
      <c r="I21" s="544"/>
      <c r="J21" s="544"/>
      <c r="K21" s="544"/>
      <c r="L21" s="544"/>
      <c r="M21" s="544"/>
    </row>
    <row r="22" spans="2:13" ht="33.75" customHeight="1">
      <c r="B22" s="265" t="s">
        <v>382</v>
      </c>
      <c r="C22" s="266" t="s">
        <v>383</v>
      </c>
      <c r="D22" s="539"/>
      <c r="E22" s="539"/>
      <c r="F22" s="541">
        <f t="shared" si="0"/>
        <v>0</v>
      </c>
      <c r="G22" s="544" t="s">
        <v>381</v>
      </c>
      <c r="H22" s="544"/>
      <c r="I22" s="544"/>
      <c r="J22" s="544"/>
      <c r="K22" s="544"/>
      <c r="L22" s="544"/>
      <c r="M22" s="544"/>
    </row>
    <row r="23" spans="2:13" ht="24.75" customHeight="1">
      <c r="B23" s="265" t="s">
        <v>384</v>
      </c>
      <c r="C23" s="266" t="s">
        <v>385</v>
      </c>
      <c r="D23" s="539"/>
      <c r="E23" s="539"/>
      <c r="F23" s="541">
        <f t="shared" si="0"/>
        <v>0</v>
      </c>
      <c r="G23" s="544" t="s">
        <v>381</v>
      </c>
      <c r="H23" s="544"/>
      <c r="I23" s="544"/>
      <c r="J23" s="544"/>
      <c r="K23" s="544"/>
      <c r="L23" s="544"/>
      <c r="M23" s="544"/>
    </row>
    <row r="24" spans="2:13" ht="24.75" customHeight="1">
      <c r="B24" s="265" t="s">
        <v>386</v>
      </c>
      <c r="C24" s="266" t="s">
        <v>387</v>
      </c>
      <c r="D24" s="539"/>
      <c r="E24" s="539"/>
      <c r="F24" s="541">
        <f t="shared" si="0"/>
        <v>0</v>
      </c>
      <c r="G24" s="546"/>
      <c r="H24" s="546"/>
      <c r="I24" s="546"/>
      <c r="J24" s="546"/>
      <c r="K24" s="546"/>
      <c r="L24" s="546"/>
      <c r="M24" s="546"/>
    </row>
    <row r="25" spans="2:13" ht="24" customHeight="1">
      <c r="B25" s="265" t="s">
        <v>388</v>
      </c>
      <c r="C25" s="266" t="s">
        <v>389</v>
      </c>
      <c r="D25" s="539"/>
      <c r="E25" s="539"/>
      <c r="F25" s="541">
        <f t="shared" si="0"/>
        <v>0</v>
      </c>
      <c r="G25" s="546"/>
      <c r="H25" s="546"/>
      <c r="I25" s="546"/>
      <c r="J25" s="546"/>
      <c r="K25" s="546"/>
      <c r="L25" s="546"/>
      <c r="M25" s="546"/>
    </row>
    <row r="26" spans="2:13" ht="25.5" customHeight="1">
      <c r="B26" s="265" t="s">
        <v>390</v>
      </c>
      <c r="C26" s="266" t="s">
        <v>391</v>
      </c>
      <c r="D26" s="539"/>
      <c r="E26" s="539"/>
      <c r="F26" s="541">
        <f t="shared" si="0"/>
        <v>0</v>
      </c>
      <c r="G26" s="546"/>
      <c r="H26" s="546"/>
      <c r="I26" s="546"/>
      <c r="J26" s="546"/>
      <c r="K26" s="546"/>
      <c r="L26" s="546"/>
      <c r="M26" s="546"/>
    </row>
    <row r="27" spans="2:9" ht="14.25">
      <c r="B27" s="253"/>
      <c r="C27" s="253"/>
      <c r="D27" s="253"/>
      <c r="E27" s="253"/>
      <c r="F27" s="253"/>
      <c r="G27" s="253"/>
      <c r="H27" s="253"/>
      <c r="I27" s="253"/>
    </row>
    <row r="28" spans="4:9" ht="14.25">
      <c r="D28" s="253"/>
      <c r="E28" s="253"/>
      <c r="F28" s="253"/>
      <c r="G28" s="253"/>
      <c r="H28" s="253"/>
      <c r="I28" s="253"/>
    </row>
    <row r="29" spans="2:13" ht="15">
      <c r="B29" s="262" t="s">
        <v>392</v>
      </c>
      <c r="C29" s="263"/>
      <c r="D29" s="264" t="s">
        <v>367</v>
      </c>
      <c r="E29" s="264" t="s">
        <v>368</v>
      </c>
      <c r="F29" s="264" t="s">
        <v>369</v>
      </c>
      <c r="G29" s="536" t="s">
        <v>370</v>
      </c>
      <c r="H29" s="536"/>
      <c r="I29" s="536"/>
      <c r="J29" s="536"/>
      <c r="K29" s="536"/>
      <c r="L29" s="536"/>
      <c r="M29" s="536"/>
    </row>
    <row r="30" spans="2:13" ht="25.5" customHeight="1">
      <c r="B30" s="265" t="s">
        <v>393</v>
      </c>
      <c r="C30" s="266" t="s">
        <v>394</v>
      </c>
      <c r="D30" s="540"/>
      <c r="E30" s="540"/>
      <c r="F30" s="542">
        <f>SUM(D30:E30)</f>
        <v>0</v>
      </c>
      <c r="G30" s="543"/>
      <c r="H30" s="543"/>
      <c r="I30" s="543"/>
      <c r="J30" s="543"/>
      <c r="K30" s="543"/>
      <c r="L30" s="543"/>
      <c r="M30" s="543"/>
    </row>
    <row r="31" spans="2:13" ht="37.5" customHeight="1">
      <c r="B31" s="265" t="s">
        <v>395</v>
      </c>
      <c r="C31" s="266" t="s">
        <v>396</v>
      </c>
      <c r="D31" s="540"/>
      <c r="E31" s="540"/>
      <c r="F31" s="542">
        <f>SUM(D31:E31)</f>
        <v>0</v>
      </c>
      <c r="G31" s="543"/>
      <c r="H31" s="543"/>
      <c r="I31" s="543"/>
      <c r="J31" s="543"/>
      <c r="K31" s="543"/>
      <c r="L31" s="543"/>
      <c r="M31" s="543"/>
    </row>
    <row r="32" spans="2:13" ht="26.25" customHeight="1">
      <c r="B32" s="265" t="s">
        <v>397</v>
      </c>
      <c r="C32" s="266" t="s">
        <v>398</v>
      </c>
      <c r="D32" s="540"/>
      <c r="E32" s="540"/>
      <c r="F32" s="542">
        <f>SUM(D32:E32)</f>
        <v>0</v>
      </c>
      <c r="G32" s="543"/>
      <c r="H32" s="543"/>
      <c r="I32" s="543"/>
      <c r="J32" s="543"/>
      <c r="K32" s="543"/>
      <c r="L32" s="543"/>
      <c r="M32" s="543"/>
    </row>
    <row r="33" spans="2:13" ht="39" customHeight="1">
      <c r="B33" s="265" t="s">
        <v>399</v>
      </c>
      <c r="C33" s="266" t="s">
        <v>400</v>
      </c>
      <c r="D33" s="540"/>
      <c r="E33" s="540"/>
      <c r="F33" s="542">
        <f>SUM(D33:E33)</f>
        <v>0</v>
      </c>
      <c r="G33" s="543"/>
      <c r="H33" s="543"/>
      <c r="I33" s="543"/>
      <c r="J33" s="543"/>
      <c r="K33" s="543"/>
      <c r="L33" s="543"/>
      <c r="M33" s="543"/>
    </row>
    <row r="34" spans="2:13" ht="54" customHeight="1">
      <c r="B34" s="265" t="s">
        <v>401</v>
      </c>
      <c r="C34" s="266" t="s">
        <v>402</v>
      </c>
      <c r="D34" s="540"/>
      <c r="E34" s="540"/>
      <c r="F34" s="542">
        <f>SUM(D34:E34)</f>
        <v>0</v>
      </c>
      <c r="G34" s="544" t="s">
        <v>403</v>
      </c>
      <c r="H34" s="544"/>
      <c r="I34" s="544"/>
      <c r="J34" s="544"/>
      <c r="K34" s="544"/>
      <c r="L34" s="544"/>
      <c r="M34" s="544"/>
    </row>
    <row r="35" spans="2:13" ht="69" customHeight="1">
      <c r="B35" s="265" t="s">
        <v>404</v>
      </c>
      <c r="C35" s="266" t="s">
        <v>405</v>
      </c>
      <c r="D35" s="540"/>
      <c r="E35" s="540"/>
      <c r="F35" s="542">
        <f>SUM(D35:E35)</f>
        <v>0</v>
      </c>
      <c r="G35" s="544" t="s">
        <v>403</v>
      </c>
      <c r="H35" s="544"/>
      <c r="I35" s="544"/>
      <c r="J35" s="544"/>
      <c r="K35" s="544"/>
      <c r="L35" s="544"/>
      <c r="M35" s="544"/>
    </row>
    <row r="36" spans="2:13" ht="33" customHeight="1">
      <c r="B36" s="267"/>
      <c r="C36" s="268"/>
      <c r="D36" s="268"/>
      <c r="E36" s="269"/>
      <c r="F36" s="270"/>
      <c r="G36" s="271"/>
      <c r="H36" s="271"/>
      <c r="I36" s="271"/>
      <c r="J36" s="271"/>
      <c r="K36" s="271"/>
      <c r="L36" s="271"/>
      <c r="M36" s="271"/>
    </row>
    <row r="37" spans="2:7" ht="14.25">
      <c r="B37" s="254"/>
      <c r="C37" s="255"/>
      <c r="D37" s="255"/>
      <c r="E37" s="256"/>
      <c r="F37" s="257"/>
      <c r="G37" s="258"/>
    </row>
    <row r="38" spans="2:13" ht="15">
      <c r="B38" s="262" t="s">
        <v>406</v>
      </c>
      <c r="C38" s="263"/>
      <c r="D38" s="264" t="s">
        <v>367</v>
      </c>
      <c r="E38" s="264" t="s">
        <v>368</v>
      </c>
      <c r="F38" s="264" t="s">
        <v>369</v>
      </c>
      <c r="G38" s="536" t="s">
        <v>370</v>
      </c>
      <c r="H38" s="536"/>
      <c r="I38" s="536"/>
      <c r="J38" s="536"/>
      <c r="K38" s="536"/>
      <c r="L38" s="536"/>
      <c r="M38" s="536"/>
    </row>
    <row r="39" spans="2:13" ht="38.25" customHeight="1">
      <c r="B39" s="265" t="s">
        <v>407</v>
      </c>
      <c r="C39" s="266" t="s">
        <v>408</v>
      </c>
      <c r="D39" s="540"/>
      <c r="E39" s="540"/>
      <c r="F39" s="542">
        <f>SUM(D39:E39)</f>
        <v>0</v>
      </c>
      <c r="G39" s="543"/>
      <c r="H39" s="543"/>
      <c r="I39" s="543"/>
      <c r="J39" s="543"/>
      <c r="K39" s="543"/>
      <c r="L39" s="543"/>
      <c r="M39" s="543"/>
    </row>
    <row r="40" spans="2:13" ht="45.75" customHeight="1">
      <c r="B40" s="265" t="s">
        <v>409</v>
      </c>
      <c r="C40" s="266" t="s">
        <v>410</v>
      </c>
      <c r="D40" s="540"/>
      <c r="E40" s="540"/>
      <c r="F40" s="542">
        <f>SUM(D40:E40)</f>
        <v>0</v>
      </c>
      <c r="G40" s="544" t="s">
        <v>381</v>
      </c>
      <c r="H40" s="544"/>
      <c r="I40" s="544"/>
      <c r="J40" s="544"/>
      <c r="K40" s="544"/>
      <c r="L40" s="544"/>
      <c r="M40" s="544"/>
    </row>
    <row r="42" spans="4:6" ht="14.25">
      <c r="D42" s="253"/>
      <c r="E42" s="253"/>
      <c r="F42" s="253"/>
    </row>
    <row r="43" ht="14.25">
      <c r="D43" s="253"/>
    </row>
    <row r="45" spans="2:13" ht="14.25">
      <c r="B45" s="535" t="s">
        <v>411</v>
      </c>
      <c r="C45" s="535"/>
      <c r="D45" s="535"/>
      <c r="E45" s="535"/>
      <c r="F45" s="535"/>
      <c r="G45" s="535"/>
      <c r="H45" s="535"/>
      <c r="I45" s="535"/>
      <c r="J45" s="535"/>
      <c r="K45" s="535"/>
      <c r="L45" s="535"/>
      <c r="M45" s="535"/>
    </row>
    <row r="46" spans="2:13" ht="14.25">
      <c r="B46" s="535"/>
      <c r="C46" s="535"/>
      <c r="D46" s="535"/>
      <c r="E46" s="535"/>
      <c r="F46" s="535"/>
      <c r="G46" s="535"/>
      <c r="H46" s="535"/>
      <c r="I46" s="535"/>
      <c r="J46" s="535"/>
      <c r="K46" s="535"/>
      <c r="L46" s="535"/>
      <c r="M46" s="535"/>
    </row>
    <row r="47" ht="14.25">
      <c r="C47" s="259"/>
    </row>
    <row r="48" ht="14.25">
      <c r="B48" s="275" t="s">
        <v>412</v>
      </c>
    </row>
    <row r="49" spans="2:13" ht="28.5" customHeight="1">
      <c r="B49" s="274" t="s">
        <v>413</v>
      </c>
      <c r="C49" s="533" t="s">
        <v>414</v>
      </c>
      <c r="D49" s="533"/>
      <c r="E49" s="533"/>
      <c r="F49" s="533"/>
      <c r="G49" s="533"/>
      <c r="H49" s="533"/>
      <c r="I49" s="533"/>
      <c r="J49" s="533"/>
      <c r="K49" s="533"/>
      <c r="L49" s="533"/>
      <c r="M49" s="533"/>
    </row>
    <row r="50" spans="2:13" ht="21.75" customHeight="1">
      <c r="B50" s="274" t="s">
        <v>415</v>
      </c>
      <c r="C50" s="533" t="s">
        <v>416</v>
      </c>
      <c r="D50" s="533"/>
      <c r="E50" s="533"/>
      <c r="F50" s="533"/>
      <c r="G50" s="533"/>
      <c r="H50" s="533"/>
      <c r="I50" s="533"/>
      <c r="J50" s="533"/>
      <c r="K50" s="533"/>
      <c r="L50" s="533"/>
      <c r="M50" s="533"/>
    </row>
    <row r="51" spans="2:13" ht="30" customHeight="1">
      <c r="B51" s="274" t="s">
        <v>417</v>
      </c>
      <c r="C51" s="533" t="s">
        <v>418</v>
      </c>
      <c r="D51" s="533"/>
      <c r="E51" s="533"/>
      <c r="F51" s="533"/>
      <c r="G51" s="533"/>
      <c r="H51" s="533"/>
      <c r="I51" s="533"/>
      <c r="J51" s="533"/>
      <c r="K51" s="533"/>
      <c r="L51" s="533"/>
      <c r="M51" s="533"/>
    </row>
    <row r="52" spans="2:13" ht="24" customHeight="1">
      <c r="B52" s="274" t="s">
        <v>419</v>
      </c>
      <c r="C52" s="533" t="s">
        <v>420</v>
      </c>
      <c r="D52" s="533"/>
      <c r="E52" s="533"/>
      <c r="F52" s="533"/>
      <c r="G52" s="533"/>
      <c r="H52" s="533"/>
      <c r="I52" s="533"/>
      <c r="J52" s="533"/>
      <c r="K52" s="533"/>
      <c r="L52" s="533"/>
      <c r="M52" s="533"/>
    </row>
    <row r="53" spans="2:13" ht="27.75">
      <c r="B53" s="274" t="s">
        <v>421</v>
      </c>
      <c r="C53" s="533" t="s">
        <v>422</v>
      </c>
      <c r="D53" s="533"/>
      <c r="E53" s="533"/>
      <c r="F53" s="533"/>
      <c r="G53" s="533"/>
      <c r="H53" s="533"/>
      <c r="I53" s="533"/>
      <c r="J53" s="533"/>
      <c r="K53" s="533"/>
      <c r="L53" s="533"/>
      <c r="M53" s="533"/>
    </row>
    <row r="54" spans="2:13" ht="27.75">
      <c r="B54" s="274" t="s">
        <v>423</v>
      </c>
      <c r="C54" s="533" t="s">
        <v>424</v>
      </c>
      <c r="D54" s="533"/>
      <c r="E54" s="533"/>
      <c r="F54" s="533"/>
      <c r="G54" s="533"/>
      <c r="H54" s="533"/>
      <c r="I54" s="533"/>
      <c r="J54" s="533"/>
      <c r="K54" s="533"/>
      <c r="L54" s="533"/>
      <c r="M54" s="533"/>
    </row>
    <row r="55" spans="2:13" ht="27.75">
      <c r="B55" s="274" t="s">
        <v>425</v>
      </c>
      <c r="C55" s="533" t="s">
        <v>426</v>
      </c>
      <c r="D55" s="533"/>
      <c r="E55" s="533"/>
      <c r="F55" s="533"/>
      <c r="G55" s="533"/>
      <c r="H55" s="533"/>
      <c r="I55" s="533"/>
      <c r="J55" s="533"/>
      <c r="K55" s="533"/>
      <c r="L55" s="533"/>
      <c r="M55" s="533"/>
    </row>
    <row r="56" spans="2:13" ht="36.75" customHeight="1">
      <c r="B56" s="274" t="s">
        <v>427</v>
      </c>
      <c r="C56" s="534" t="s">
        <v>428</v>
      </c>
      <c r="D56" s="534"/>
      <c r="E56" s="534"/>
      <c r="F56" s="534"/>
      <c r="G56" s="534"/>
      <c r="H56" s="534"/>
      <c r="I56" s="534"/>
      <c r="J56" s="534"/>
      <c r="K56" s="534"/>
      <c r="L56" s="534"/>
      <c r="M56" s="534"/>
    </row>
    <row r="57" spans="2:13" ht="14.25">
      <c r="B57" s="274" t="s">
        <v>429</v>
      </c>
      <c r="C57" s="533" t="s">
        <v>430</v>
      </c>
      <c r="D57" s="533"/>
      <c r="E57" s="533"/>
      <c r="F57" s="533"/>
      <c r="G57" s="533"/>
      <c r="H57" s="533"/>
      <c r="I57" s="533"/>
      <c r="J57" s="533"/>
      <c r="K57" s="533"/>
      <c r="L57" s="533"/>
      <c r="M57" s="533"/>
    </row>
    <row r="59" ht="14.25">
      <c r="B59" s="260"/>
    </row>
    <row r="60" ht="14.25">
      <c r="B60" s="272" t="s">
        <v>431</v>
      </c>
    </row>
    <row r="61" ht="14.25">
      <c r="B61" s="261" t="s">
        <v>432</v>
      </c>
    </row>
    <row r="62" ht="14.25">
      <c r="B62" s="261" t="s">
        <v>433</v>
      </c>
    </row>
    <row r="63" ht="14.25">
      <c r="B63" s="261" t="s">
        <v>434</v>
      </c>
    </row>
    <row r="64" ht="14.25">
      <c r="B64" s="261" t="s">
        <v>435</v>
      </c>
    </row>
    <row r="65" ht="14.25">
      <c r="B65" s="273" t="s">
        <v>436</v>
      </c>
    </row>
    <row r="66" ht="14.25">
      <c r="B66" s="273" t="s">
        <v>437</v>
      </c>
    </row>
    <row r="67" ht="14.25">
      <c r="B67" s="273" t="s">
        <v>438</v>
      </c>
    </row>
    <row r="68" ht="14.25">
      <c r="B68" s="273" t="s">
        <v>439</v>
      </c>
    </row>
    <row r="69" ht="14.25">
      <c r="B69" s="273" t="s">
        <v>440</v>
      </c>
    </row>
    <row r="70" ht="14.25">
      <c r="B70" s="273" t="s">
        <v>441</v>
      </c>
    </row>
    <row r="71" ht="14.25">
      <c r="B71" s="273" t="s">
        <v>442</v>
      </c>
    </row>
    <row r="72" ht="14.25">
      <c r="B72" s="273" t="s">
        <v>443</v>
      </c>
    </row>
    <row r="73" ht="14.25">
      <c r="B73" s="273" t="s">
        <v>444</v>
      </c>
    </row>
    <row r="74" ht="14.25">
      <c r="B74" s="273" t="s">
        <v>445</v>
      </c>
    </row>
    <row r="75" ht="14.25">
      <c r="B75" s="273" t="s">
        <v>446</v>
      </c>
    </row>
    <row r="76" ht="14.25">
      <c r="B76" s="273" t="s">
        <v>447</v>
      </c>
    </row>
    <row r="77" ht="14.25">
      <c r="B77" s="273" t="s">
        <v>448</v>
      </c>
    </row>
    <row r="78" ht="14.25">
      <c r="B78" s="273" t="s">
        <v>449</v>
      </c>
    </row>
    <row r="79" ht="14.25">
      <c r="B79" s="273" t="s">
        <v>450</v>
      </c>
    </row>
    <row r="80" ht="14.25">
      <c r="B80" s="273" t="s">
        <v>451</v>
      </c>
    </row>
    <row r="81" ht="14.25">
      <c r="B81" s="273" t="s">
        <v>452</v>
      </c>
    </row>
    <row r="82" ht="14.25">
      <c r="B82" s="273" t="s">
        <v>453</v>
      </c>
    </row>
  </sheetData>
  <sheetProtection password="D0DC" sheet="1" selectLockedCells="1"/>
  <mergeCells count="34">
    <mergeCell ref="B6:M7"/>
    <mergeCell ref="B13:M13"/>
    <mergeCell ref="G16:M16"/>
    <mergeCell ref="B2:L4"/>
    <mergeCell ref="G17:M17"/>
    <mergeCell ref="G18:M18"/>
    <mergeCell ref="G19:M19"/>
    <mergeCell ref="G20:M20"/>
    <mergeCell ref="G21:M21"/>
    <mergeCell ref="G22:M22"/>
    <mergeCell ref="G23:M23"/>
    <mergeCell ref="G24:M24"/>
    <mergeCell ref="G25:M25"/>
    <mergeCell ref="G26:M26"/>
    <mergeCell ref="G29:M29"/>
    <mergeCell ref="G30:M30"/>
    <mergeCell ref="G31:M31"/>
    <mergeCell ref="G32:M32"/>
    <mergeCell ref="G33:M33"/>
    <mergeCell ref="G34:M34"/>
    <mergeCell ref="G35:M35"/>
    <mergeCell ref="G38:M38"/>
    <mergeCell ref="G39:M39"/>
    <mergeCell ref="G40:M40"/>
    <mergeCell ref="C54:M54"/>
    <mergeCell ref="C55:M55"/>
    <mergeCell ref="C56:M56"/>
    <mergeCell ref="C57:M57"/>
    <mergeCell ref="B45:M46"/>
    <mergeCell ref="C49:M49"/>
    <mergeCell ref="C50:M50"/>
    <mergeCell ref="C51:M51"/>
    <mergeCell ref="C52:M52"/>
    <mergeCell ref="C53:M53"/>
  </mergeCells>
  <dataValidations count="1">
    <dataValidation type="whole" allowBlank="1" showInputMessage="1" showErrorMessage="1" sqref="D30:F37 D17:F26 D39:F40">
      <formula1>0</formula1>
      <formula2>10000</formula2>
    </dataValidation>
  </dataValidations>
  <printOptions/>
  <pageMargins left="0.7" right="0.7" top="0.75" bottom="0.75" header="0.3" footer="0.3"/>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Del Olmo Mosteiro, Aixa</cp:lastModifiedBy>
  <cp:lastPrinted>2016-09-12T12:33:30Z</cp:lastPrinted>
  <dcterms:created xsi:type="dcterms:W3CDTF">2013-07-18T07:43:35Z</dcterms:created>
  <dcterms:modified xsi:type="dcterms:W3CDTF">2018-08-02T06:19:42Z</dcterms:modified>
  <cp:category/>
  <cp:version/>
  <cp:contentType/>
  <cp:contentStatus/>
</cp:coreProperties>
</file>